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64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1"/>
  <c r="I65"/>
  <c r="H65"/>
  <c r="G65"/>
  <c r="F65"/>
  <c r="L209" l="1"/>
  <c r="J209"/>
  <c r="I209"/>
  <c r="H209"/>
  <c r="G209"/>
  <c r="F209"/>
  <c r="L198"/>
  <c r="J198"/>
  <c r="I198"/>
  <c r="H198"/>
  <c r="G198"/>
  <c r="F198"/>
  <c r="L188"/>
  <c r="J188"/>
  <c r="I188"/>
  <c r="H188"/>
  <c r="G188"/>
  <c r="F188"/>
  <c r="L178"/>
  <c r="J178"/>
  <c r="I178"/>
  <c r="H178"/>
  <c r="G178"/>
  <c r="F178"/>
  <c r="L168"/>
  <c r="J168"/>
  <c r="I168"/>
  <c r="H168"/>
  <c r="G168"/>
  <c r="F168"/>
  <c r="L158"/>
  <c r="J158"/>
  <c r="I158"/>
  <c r="H158"/>
  <c r="G158"/>
  <c r="F158"/>
  <c r="L148"/>
  <c r="J148"/>
  <c r="I148"/>
  <c r="H148"/>
  <c r="G148"/>
  <c r="F148"/>
  <c r="L137"/>
  <c r="J137"/>
  <c r="I137"/>
  <c r="H137"/>
  <c r="G137"/>
  <c r="F137"/>
  <c r="L127"/>
  <c r="J127"/>
  <c r="I127"/>
  <c r="H127"/>
  <c r="G127"/>
  <c r="F127"/>
  <c r="L116"/>
  <c r="J116"/>
  <c r="I116"/>
  <c r="H116"/>
  <c r="G116"/>
  <c r="F116"/>
  <c r="L106"/>
  <c r="J106"/>
  <c r="I106"/>
  <c r="H106"/>
  <c r="G106"/>
  <c r="F106"/>
  <c r="L96"/>
  <c r="J96"/>
  <c r="I96"/>
  <c r="H96"/>
  <c r="G96"/>
  <c r="F96"/>
  <c r="L86"/>
  <c r="J86"/>
  <c r="I86"/>
  <c r="H86"/>
  <c r="G86"/>
  <c r="F86"/>
  <c r="L75"/>
  <c r="J75"/>
  <c r="I75"/>
  <c r="H75"/>
  <c r="G75"/>
  <c r="F75"/>
  <c r="L65"/>
  <c r="L55"/>
  <c r="J55"/>
  <c r="I55"/>
  <c r="H55"/>
  <c r="G55"/>
  <c r="F55"/>
  <c r="L46"/>
  <c r="J46"/>
  <c r="I46"/>
  <c r="H46"/>
  <c r="G46"/>
  <c r="F46"/>
  <c r="L35"/>
  <c r="J35"/>
  <c r="I35"/>
  <c r="H35"/>
  <c r="G35"/>
  <c r="F35"/>
  <c r="L25"/>
  <c r="J25"/>
  <c r="I25"/>
  <c r="H25"/>
  <c r="G25"/>
  <c r="F25"/>
  <c r="L14"/>
  <c r="J14"/>
  <c r="I14"/>
  <c r="H14"/>
  <c r="G14"/>
  <c r="F14"/>
  <c r="B210"/>
  <c r="A210"/>
  <c r="B199"/>
  <c r="A199"/>
  <c r="B189"/>
  <c r="A189"/>
  <c r="B179"/>
  <c r="A179"/>
  <c r="B169"/>
  <c r="A169"/>
  <c r="B159"/>
  <c r="A159"/>
  <c r="B149"/>
  <c r="A149"/>
  <c r="B138"/>
  <c r="A138"/>
  <c r="B128"/>
  <c r="A128"/>
  <c r="B117"/>
  <c r="A117"/>
  <c r="B107"/>
  <c r="A107"/>
  <c r="B97"/>
  <c r="A97"/>
  <c r="B87"/>
  <c r="A87"/>
  <c r="B76"/>
  <c r="A76"/>
  <c r="B66"/>
  <c r="A66"/>
  <c r="B56"/>
  <c r="A56"/>
  <c r="B47"/>
  <c r="A47"/>
  <c r="B36"/>
  <c r="A36"/>
  <c r="B26"/>
  <c r="A26"/>
  <c r="B15"/>
  <c r="A15"/>
  <c r="G169" l="1"/>
  <c r="F189"/>
  <c r="G189"/>
  <c r="J169"/>
  <c r="F169"/>
  <c r="F128"/>
  <c r="J128"/>
  <c r="G128"/>
  <c r="G107"/>
  <c r="J107"/>
  <c r="F107"/>
  <c r="J87"/>
  <c r="F87"/>
  <c r="G66"/>
  <c r="J66"/>
  <c r="F66"/>
  <c r="F47"/>
  <c r="J47"/>
  <c r="G47"/>
  <c r="F26"/>
  <c r="G26"/>
  <c r="J189"/>
  <c r="I149"/>
  <c r="G87"/>
  <c r="L189"/>
  <c r="L128"/>
  <c r="L87"/>
  <c r="L66"/>
  <c r="L169"/>
  <c r="L107"/>
  <c r="L47"/>
  <c r="L26"/>
  <c r="H189"/>
  <c r="I189"/>
  <c r="I169"/>
  <c r="H169"/>
  <c r="F149"/>
  <c r="J149"/>
  <c r="G149"/>
  <c r="L149"/>
  <c r="H149"/>
  <c r="I128"/>
  <c r="H128"/>
  <c r="H107"/>
  <c r="I107"/>
  <c r="I87"/>
  <c r="H87"/>
  <c r="H66"/>
  <c r="I66"/>
  <c r="H47"/>
  <c r="I47"/>
  <c r="I26"/>
  <c r="J26"/>
  <c r="H26"/>
  <c r="I210"/>
  <c r="H210"/>
  <c r="J210"/>
  <c r="G210"/>
  <c r="F210"/>
  <c r="L210"/>
  <c r="I211" l="1"/>
  <c r="H211"/>
  <c r="G211"/>
  <c r="F211"/>
  <c r="J211"/>
  <c r="L211"/>
</calcChain>
</file>

<file path=xl/sharedStrings.xml><?xml version="1.0" encoding="utf-8"?>
<sst xmlns="http://schemas.openxmlformats.org/spreadsheetml/2006/main" count="380" uniqueCount="111">
  <si>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</si>
  <si>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</si>
  <si>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</si>
  <si>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</si>
  <si>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</si>
  <si>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</si>
  <si>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</si>
  <si>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</si>
  <si>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</si>
  <si>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</si>
  <si>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</si>
  <si>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</si>
  <si>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</si>
  <si>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</si>
  <si>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</si>
  <si>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</si>
  <si>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</si>
  <si>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</si>
  <si>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</si>
  <si>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</si>
  <si>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</si>
  <si>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</si>
  <si>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</si>
  <si>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</si>
  <si>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</si>
  <si>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</si>
  <si>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</si>
  <si>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</si>
  <si>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</si>
  <si>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</si>
  <si>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</si>
  <si>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</si>
  <si>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</si>
  <si>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</si>
  <si>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</si>
  <si>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</si>
  <si>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</si>
  <si>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</si>
  <si>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</si>
  <si>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Н</t>
  </si>
  <si>
    <t>Директор</t>
  </si>
  <si>
    <t>Чай с лимоном и сахаром</t>
  </si>
  <si>
    <t>Хлеб ржаной</t>
  </si>
  <si>
    <t>Хлеб пшеничный</t>
  </si>
  <si>
    <t>сладкое</t>
  </si>
  <si>
    <t>Чай с сахаром</t>
  </si>
  <si>
    <t>Компот из свежих плодов</t>
  </si>
  <si>
    <t>Какао с молоком</t>
  </si>
  <si>
    <t>Щи из свежей капусты с картофелем</t>
  </si>
  <si>
    <t>Компот из сухофруктов</t>
  </si>
  <si>
    <t>булочное</t>
  </si>
  <si>
    <t>Суп картофельный</t>
  </si>
  <si>
    <t>Борщ</t>
  </si>
  <si>
    <t>Салат из квашеной капусты</t>
  </si>
  <si>
    <t>Суп-лапша домашняя</t>
  </si>
  <si>
    <t>Пюре картофельное</t>
  </si>
  <si>
    <t>хлеб</t>
  </si>
  <si>
    <t>Каша рисовая жидкая/Сыр (порциями)/Масло (порциями)</t>
  </si>
  <si>
    <t>189/14/14</t>
  </si>
  <si>
    <t>Батон</t>
  </si>
  <si>
    <t>Огурец солёный</t>
  </si>
  <si>
    <t>ТК № 14</t>
  </si>
  <si>
    <t>Мясо духовое</t>
  </si>
  <si>
    <t>Сок яблочный</t>
  </si>
  <si>
    <t>Рыба, тушенная в томате с овощами/пюре картофельное</t>
  </si>
  <si>
    <t>77/пром</t>
  </si>
  <si>
    <t>пром</t>
  </si>
  <si>
    <t>Тефтели мясные 1 вариант</t>
  </si>
  <si>
    <t>Макаронные изделия отварные с маслом</t>
  </si>
  <si>
    <t>Мясо тушеное/Макаронные изделия отварные с маслом/Кукуруза консервированная</t>
  </si>
  <si>
    <t>256/203/пром</t>
  </si>
  <si>
    <t>Суп картофельный с бобовыми</t>
  </si>
  <si>
    <t>Биточки рубленые из птицы паровые</t>
  </si>
  <si>
    <t>Капуста тушеная</t>
  </si>
  <si>
    <t>Запеканка из творога/молоко сгущенное</t>
  </si>
  <si>
    <t>223/пром</t>
  </si>
  <si>
    <t>Чай с молоком и сахаром</t>
  </si>
  <si>
    <t>Йогурт</t>
  </si>
  <si>
    <t>Икра кабачковая консервированная</t>
  </si>
  <si>
    <t>Гуляш из отварной говядины</t>
  </si>
  <si>
    <t>Каша рассыпчатая гречневая</t>
  </si>
  <si>
    <t>Жареная рыба под маринадом</t>
  </si>
  <si>
    <t>Каша пшенная жидкая/Сыр (порциями)/Масло (порциями)</t>
  </si>
  <si>
    <t>189/15/14</t>
  </si>
  <si>
    <t>Маффин (кекс)</t>
  </si>
  <si>
    <t>Огурец соленый</t>
  </si>
  <si>
    <t>Суп из овощей</t>
  </si>
  <si>
    <t>Плов</t>
  </si>
  <si>
    <t>Шницель натуральный (птица)/Пюре картофельное</t>
  </si>
  <si>
    <t>287/312</t>
  </si>
  <si>
    <t>Помидор свежий</t>
  </si>
  <si>
    <t>Рассольник Ленинградский</t>
  </si>
  <si>
    <t>Жаркое по домашнему</t>
  </si>
  <si>
    <t>Кисель из сока плодового или ягодного с сахаром</t>
  </si>
  <si>
    <t>Огурец свежий</t>
  </si>
  <si>
    <t>Говядина в кисло-сладком соусе/каша гречневая рассыпчатая</t>
  </si>
  <si>
    <t>264/323</t>
  </si>
  <si>
    <t>Суп картофельный с макаронными изделиями</t>
  </si>
  <si>
    <t>Рыба тушеная в томате с овощами</t>
  </si>
  <si>
    <t>Рис отварной</t>
  </si>
  <si>
    <t>Пудинг из творога (паровой)/соус сметанный сладкий</t>
  </si>
  <si>
    <t>234/115</t>
  </si>
  <si>
    <t>Кукуруза консервированная</t>
  </si>
  <si>
    <t>АЗУ</t>
  </si>
  <si>
    <t>Омлет натуральный/икра кабачковая консервированная</t>
  </si>
  <si>
    <t>Суп крестьянский с крупой</t>
  </si>
  <si>
    <t>Шницель натуральный (птица)</t>
  </si>
  <si>
    <t>Фрукты по сезону (яблоко/апельсин/мандарин)</t>
  </si>
  <si>
    <t>Салат из свеклы с зеленым горошком/зеленый горошек</t>
  </si>
  <si>
    <t>Мясо тушеное с овощами в соусе/салат из белокачаной капусты/огурец соленый</t>
  </si>
  <si>
    <t>Фрукты по сезону (банан)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</si>
</sst>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6" fillId="0" borderId="2" xfId="1" applyBorder="1"/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Border="1"/>
    <xf numFmtId="0" fontId="5" fillId="4" borderId="4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2" fontId="17" fillId="4" borderId="2" xfId="0" applyNumberFormat="1" applyFont="1" applyFill="1" applyBorder="1" applyProtection="1"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2" fontId="17" fillId="2" borderId="2" xfId="0" applyNumberFormat="1" applyFont="1" applyFill="1" applyBorder="1" applyAlignment="1" applyProtection="1">
      <alignment horizontal="center" vertical="top" wrapText="1"/>
      <protection locked="0"/>
    </xf>
    <xf numFmtId="2" fontId="17" fillId="4" borderId="4" xfId="0" applyNumberFormat="1" applyFont="1" applyFill="1" applyBorder="1" applyProtection="1">
      <protection locked="0"/>
    </xf>
    <xf numFmtId="0" fontId="3" fillId="0" borderId="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0" borderId="2" xfId="0" applyFont="1" applyBorder="1"/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1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88" sqref="E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5703125" style="2" bestFit="1" customWidth="1"/>
    <col min="13" max="16384" width="9.140625" style="2"/>
  </cols>
  <sheetData>
    <row r="1" spans="1:12" ht="15">
      <c r="A1" s="1" t="s">
        <v>7</v>
      </c>
      <c r="C1" s="81"/>
      <c r="D1" s="82"/>
      <c r="E1" s="82"/>
      <c r="F1" s="12" t="s">
        <v>16</v>
      </c>
      <c r="G1" s="2" t="s">
        <v>17</v>
      </c>
      <c r="H1" s="83" t="s">
        <v>40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/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1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66" t="s">
        <v>57</v>
      </c>
      <c r="F6" s="39">
        <v>180</v>
      </c>
      <c r="G6" s="39">
        <v>7.24</v>
      </c>
      <c r="H6" s="39">
        <v>22.71</v>
      </c>
      <c r="I6" s="39">
        <v>22.53</v>
      </c>
      <c r="J6" s="39">
        <v>324.94</v>
      </c>
      <c r="K6" s="40" t="s">
        <v>58</v>
      </c>
      <c r="L6" s="39"/>
    </row>
    <row r="7" spans="1:12" ht="15">
      <c r="A7" s="23"/>
      <c r="B7" s="15"/>
      <c r="C7" s="11"/>
      <c r="D7" s="6"/>
      <c r="E7" s="59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68" t="s">
        <v>38</v>
      </c>
      <c r="F8" s="42">
        <v>200</v>
      </c>
      <c r="G8" s="42">
        <v>3.31</v>
      </c>
      <c r="H8" s="42">
        <v>2.4300000000000002</v>
      </c>
      <c r="I8" s="42">
        <v>14.05</v>
      </c>
      <c r="J8" s="42">
        <v>91.89</v>
      </c>
      <c r="K8" s="43">
        <v>164</v>
      </c>
      <c r="L8" s="54"/>
    </row>
    <row r="9" spans="1:12" ht="15">
      <c r="A9" s="23"/>
      <c r="B9" s="15"/>
      <c r="C9" s="11"/>
      <c r="D9" s="76" t="s">
        <v>56</v>
      </c>
      <c r="E9" s="67" t="s">
        <v>59</v>
      </c>
      <c r="F9" s="42">
        <v>50</v>
      </c>
      <c r="G9" s="42">
        <v>3.85</v>
      </c>
      <c r="H9" s="42">
        <v>1.5</v>
      </c>
      <c r="I9" s="42">
        <v>25.05</v>
      </c>
      <c r="J9" s="42">
        <v>129.5</v>
      </c>
      <c r="K9" s="43" t="s">
        <v>39</v>
      </c>
      <c r="L9" s="42"/>
    </row>
    <row r="10" spans="1:12" ht="15">
      <c r="A10" s="23"/>
      <c r="B10" s="15"/>
      <c r="C10" s="11"/>
      <c r="D10" s="76" t="s">
        <v>23</v>
      </c>
      <c r="E10" s="84" t="s">
        <v>107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>
        <v>338</v>
      </c>
      <c r="L10" s="42"/>
    </row>
    <row r="11" spans="1:12" ht="15">
      <c r="A11" s="23"/>
      <c r="B11" s="15"/>
      <c r="C11" s="11"/>
      <c r="D11" s="6"/>
      <c r="E11" s="59"/>
      <c r="F11" s="42"/>
      <c r="G11" s="42"/>
      <c r="H11" s="42"/>
      <c r="I11" s="42"/>
      <c r="J11" s="42"/>
      <c r="K11" s="43"/>
      <c r="L11" s="54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>
      <c r="A14" s="24"/>
      <c r="B14" s="17"/>
      <c r="C14" s="8"/>
      <c r="D14" s="18" t="s">
        <v>32</v>
      </c>
      <c r="E14" s="9"/>
      <c r="F14" s="19">
        <f>SUM(F6:F13)</f>
        <v>530</v>
      </c>
      <c r="G14" s="19">
        <f t="shared" ref="G14:J14" si="0">SUM(G6:G13)</f>
        <v>14.8</v>
      </c>
      <c r="H14" s="19">
        <f t="shared" si="0"/>
        <v>27.04</v>
      </c>
      <c r="I14" s="19">
        <f t="shared" si="0"/>
        <v>71.429999999999993</v>
      </c>
      <c r="J14" s="19">
        <f t="shared" si="0"/>
        <v>593.32999999999993</v>
      </c>
      <c r="K14" s="25"/>
      <c r="L14" s="19">
        <f t="shared" ref="L14" si="1">SUM(L6:L13)</f>
        <v>0</v>
      </c>
    </row>
    <row r="15" spans="1:12" ht="15">
      <c r="A15" s="26">
        <f>A6</f>
        <v>1</v>
      </c>
      <c r="B15" s="13">
        <f>B6</f>
        <v>1</v>
      </c>
      <c r="C15" s="10" t="s">
        <v>24</v>
      </c>
      <c r="D15" s="53" t="s">
        <v>25</v>
      </c>
      <c r="E15" s="68" t="s">
        <v>60</v>
      </c>
      <c r="F15" s="69">
        <v>60</v>
      </c>
      <c r="G15" s="42">
        <v>0.48</v>
      </c>
      <c r="H15" s="42">
        <v>0.06</v>
      </c>
      <c r="I15" s="42">
        <v>1.02</v>
      </c>
      <c r="J15" s="42">
        <v>7.8</v>
      </c>
      <c r="K15" s="43" t="s">
        <v>61</v>
      </c>
      <c r="L15" s="42"/>
    </row>
    <row r="16" spans="1:12" ht="15">
      <c r="A16" s="23"/>
      <c r="B16" s="15"/>
      <c r="C16" s="11"/>
      <c r="D16" s="7" t="s">
        <v>26</v>
      </c>
      <c r="E16" s="68" t="s">
        <v>48</v>
      </c>
      <c r="F16" s="69">
        <v>200</v>
      </c>
      <c r="G16" s="42">
        <v>1.48</v>
      </c>
      <c r="H16" s="42">
        <v>4.0599999999999996</v>
      </c>
      <c r="I16" s="42">
        <v>7.2</v>
      </c>
      <c r="J16" s="42">
        <v>71.84</v>
      </c>
      <c r="K16" s="70">
        <v>88</v>
      </c>
      <c r="L16" s="54"/>
    </row>
    <row r="17" spans="1:12" ht="15">
      <c r="A17" s="23"/>
      <c r="B17" s="15"/>
      <c r="C17" s="11"/>
      <c r="D17" s="7" t="s">
        <v>27</v>
      </c>
      <c r="E17" s="68" t="s">
        <v>62</v>
      </c>
      <c r="F17" s="42">
        <v>240</v>
      </c>
      <c r="G17" s="42">
        <v>22.95</v>
      </c>
      <c r="H17" s="42">
        <v>15.45</v>
      </c>
      <c r="I17" s="42">
        <v>22.14</v>
      </c>
      <c r="J17" s="42">
        <v>412.62</v>
      </c>
      <c r="K17" s="70">
        <v>258</v>
      </c>
      <c r="L17" s="54"/>
    </row>
    <row r="18" spans="1:12" ht="15">
      <c r="A18" s="23"/>
      <c r="B18" s="15"/>
      <c r="C18" s="11"/>
      <c r="D18" s="7" t="s">
        <v>28</v>
      </c>
      <c r="E18" s="56"/>
      <c r="F18" s="42"/>
      <c r="G18" s="42"/>
      <c r="H18" s="42"/>
      <c r="I18" s="42"/>
      <c r="J18" s="42"/>
      <c r="K18" s="43"/>
      <c r="L18" s="54"/>
    </row>
    <row r="19" spans="1:12" ht="15">
      <c r="A19" s="23"/>
      <c r="B19" s="15"/>
      <c r="C19" s="11"/>
      <c r="D19" s="57" t="s">
        <v>44</v>
      </c>
      <c r="E19" s="56"/>
      <c r="F19" s="42"/>
      <c r="G19" s="42"/>
      <c r="H19" s="42"/>
      <c r="I19" s="42"/>
      <c r="J19" s="42"/>
      <c r="K19" s="43"/>
      <c r="L19" s="54"/>
    </row>
    <row r="20" spans="1:12" ht="15">
      <c r="A20" s="23"/>
      <c r="B20" s="15"/>
      <c r="C20" s="11"/>
      <c r="D20" s="7" t="s">
        <v>30</v>
      </c>
      <c r="E20" s="68" t="s">
        <v>43</v>
      </c>
      <c r="F20" s="42">
        <v>60</v>
      </c>
      <c r="G20" s="42">
        <v>4.58</v>
      </c>
      <c r="H20" s="42">
        <v>0.37</v>
      </c>
      <c r="I20" s="42">
        <v>30.11</v>
      </c>
      <c r="J20" s="42">
        <v>138.6</v>
      </c>
      <c r="K20" s="43" t="s">
        <v>39</v>
      </c>
      <c r="L20" s="54"/>
    </row>
    <row r="21" spans="1:12" ht="15">
      <c r="A21" s="23"/>
      <c r="B21" s="15"/>
      <c r="C21" s="11"/>
      <c r="D21" s="7" t="s">
        <v>31</v>
      </c>
      <c r="E21" s="68" t="s">
        <v>42</v>
      </c>
      <c r="F21" s="42">
        <v>20</v>
      </c>
      <c r="G21" s="42">
        <v>1.32</v>
      </c>
      <c r="H21" s="42">
        <v>0.18</v>
      </c>
      <c r="I21" s="42">
        <v>8.48</v>
      </c>
      <c r="J21" s="42">
        <v>38.4</v>
      </c>
      <c r="K21" s="43" t="s">
        <v>39</v>
      </c>
      <c r="L21" s="54"/>
    </row>
    <row r="22" spans="1:12" ht="15">
      <c r="A22" s="23"/>
      <c r="B22" s="15"/>
      <c r="C22" s="11"/>
      <c r="D22" s="7" t="s">
        <v>29</v>
      </c>
      <c r="E22" s="68" t="s">
        <v>63</v>
      </c>
      <c r="F22" s="42">
        <v>200</v>
      </c>
      <c r="G22" s="42">
        <v>1</v>
      </c>
      <c r="H22" s="42">
        <v>0.2</v>
      </c>
      <c r="I22" s="42">
        <v>20.2</v>
      </c>
      <c r="J22" s="42">
        <v>92</v>
      </c>
      <c r="K22" s="70">
        <v>442</v>
      </c>
      <c r="L22" s="54"/>
    </row>
    <row r="23" spans="1:12" ht="15">
      <c r="A23" s="23"/>
      <c r="B23" s="15"/>
      <c r="C23" s="11"/>
      <c r="D23" s="7" t="s">
        <v>23</v>
      </c>
      <c r="E23" s="58"/>
      <c r="F23" s="42"/>
      <c r="G23" s="42"/>
      <c r="H23" s="42"/>
      <c r="I23" s="42"/>
      <c r="J23" s="42"/>
      <c r="K23" s="43"/>
      <c r="L23" s="54"/>
    </row>
    <row r="24" spans="1:12" ht="15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5">
      <c r="A25" s="24"/>
      <c r="B25" s="17"/>
      <c r="C25" s="8"/>
      <c r="D25" s="18" t="s">
        <v>32</v>
      </c>
      <c r="E25" s="9"/>
      <c r="F25" s="19">
        <f>SUM(F15:F24)</f>
        <v>780</v>
      </c>
      <c r="G25" s="19">
        <f>SUM(G15:G24)</f>
        <v>31.810000000000002</v>
      </c>
      <c r="H25" s="19">
        <f>SUM(H15:H24)</f>
        <v>20.32</v>
      </c>
      <c r="I25" s="19">
        <f>SUM(I15:I24)</f>
        <v>89.15</v>
      </c>
      <c r="J25" s="19">
        <f>SUM(J15:J24)</f>
        <v>761.26</v>
      </c>
      <c r="K25" s="25"/>
      <c r="L25" s="19">
        <f>SUM(L15:L24)</f>
        <v>0</v>
      </c>
    </row>
    <row r="26" spans="1:12" ht="15.75" customHeight="1" thickBot="1">
      <c r="A26" s="29">
        <f>A6</f>
        <v>1</v>
      </c>
      <c r="B26" s="30">
        <f>B6</f>
        <v>1</v>
      </c>
      <c r="C26" s="77" t="s">
        <v>4</v>
      </c>
      <c r="D26" s="79"/>
      <c r="E26" s="31"/>
      <c r="F26" s="32">
        <f>F14+F25</f>
        <v>1310</v>
      </c>
      <c r="G26" s="32">
        <f>G14+G25</f>
        <v>46.61</v>
      </c>
      <c r="H26" s="32">
        <f>H14+H25</f>
        <v>47.36</v>
      </c>
      <c r="I26" s="32">
        <f>I14+I25</f>
        <v>160.57999999999998</v>
      </c>
      <c r="J26" s="32">
        <f>J14+J25</f>
        <v>1354.59</v>
      </c>
      <c r="K26" s="32"/>
      <c r="L26" s="32">
        <f>L14+L25</f>
        <v>0</v>
      </c>
    </row>
    <row r="27" spans="1:12" ht="30">
      <c r="A27" s="14">
        <v>1</v>
      </c>
      <c r="B27" s="15">
        <v>2</v>
      </c>
      <c r="C27" s="22" t="s">
        <v>20</v>
      </c>
      <c r="D27" s="5" t="s">
        <v>21</v>
      </c>
      <c r="E27" s="66" t="s">
        <v>64</v>
      </c>
      <c r="F27" s="39">
        <v>330</v>
      </c>
      <c r="G27" s="39">
        <v>18.95</v>
      </c>
      <c r="H27" s="39">
        <v>14.45</v>
      </c>
      <c r="I27" s="39">
        <v>33.08</v>
      </c>
      <c r="J27" s="39">
        <v>340</v>
      </c>
      <c r="K27" s="40" t="s">
        <v>65</v>
      </c>
      <c r="L27" s="39"/>
    </row>
    <row r="28" spans="1:12" ht="15">
      <c r="A28" s="14"/>
      <c r="B28" s="15"/>
      <c r="C28" s="11"/>
      <c r="D28" s="6"/>
      <c r="E28" s="56"/>
      <c r="F28" s="42"/>
      <c r="G28" s="42"/>
      <c r="H28" s="42"/>
      <c r="I28" s="42"/>
      <c r="J28" s="42"/>
      <c r="K28" s="43"/>
      <c r="L28" s="42"/>
    </row>
    <row r="29" spans="1:12" ht="15">
      <c r="A29" s="14"/>
      <c r="B29" s="15"/>
      <c r="C29" s="11"/>
      <c r="D29" s="7" t="s">
        <v>22</v>
      </c>
      <c r="E29" s="68" t="s">
        <v>47</v>
      </c>
      <c r="F29" s="42">
        <v>200</v>
      </c>
      <c r="G29" s="42">
        <v>4.83</v>
      </c>
      <c r="H29" s="42">
        <v>3.88</v>
      </c>
      <c r="I29" s="42">
        <v>13.32</v>
      </c>
      <c r="J29" s="42">
        <v>109.2</v>
      </c>
      <c r="K29" s="43">
        <v>162</v>
      </c>
      <c r="L29" s="54"/>
    </row>
    <row r="30" spans="1:12" ht="15">
      <c r="A30" s="14"/>
      <c r="B30" s="15"/>
      <c r="C30" s="11"/>
      <c r="D30" s="57" t="s">
        <v>56</v>
      </c>
      <c r="E30" s="68" t="s">
        <v>42</v>
      </c>
      <c r="F30" s="42">
        <v>40</v>
      </c>
      <c r="G30" s="42">
        <v>3.05</v>
      </c>
      <c r="H30" s="42">
        <v>0.25</v>
      </c>
      <c r="I30" s="42">
        <v>20.07</v>
      </c>
      <c r="J30" s="42">
        <v>92.4</v>
      </c>
      <c r="K30" s="43" t="s">
        <v>39</v>
      </c>
      <c r="L30" s="54"/>
    </row>
    <row r="31" spans="1:12" ht="15">
      <c r="A31" s="14"/>
      <c r="B31" s="15"/>
      <c r="C31" s="11"/>
      <c r="D31" s="7" t="s">
        <v>30</v>
      </c>
      <c r="E31" s="68" t="s">
        <v>43</v>
      </c>
      <c r="F31" s="42">
        <v>30</v>
      </c>
      <c r="G31" s="42">
        <v>1.99</v>
      </c>
      <c r="H31" s="42">
        <v>0.26</v>
      </c>
      <c r="I31" s="42">
        <v>12.72</v>
      </c>
      <c r="J31" s="42">
        <v>57.6</v>
      </c>
      <c r="K31" s="43" t="s">
        <v>39</v>
      </c>
      <c r="L31" s="54"/>
    </row>
    <row r="32" spans="1:12" ht="15">
      <c r="A32" s="14"/>
      <c r="B32" s="15"/>
      <c r="C32" s="11"/>
      <c r="D32" s="57" t="s">
        <v>23</v>
      </c>
      <c r="E32" s="56"/>
      <c r="F32" s="42"/>
      <c r="G32" s="42"/>
      <c r="H32" s="42"/>
      <c r="I32" s="42"/>
      <c r="J32" s="42"/>
      <c r="K32" s="43"/>
      <c r="L32" s="42"/>
    </row>
    <row r="33" spans="1:12" ht="15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6"/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6"/>
      <c r="B35" s="17"/>
      <c r="C35" s="8"/>
      <c r="D35" s="18" t="s">
        <v>32</v>
      </c>
      <c r="E35" s="9"/>
      <c r="F35" s="19">
        <f>SUM(F27:F34)</f>
        <v>600</v>
      </c>
      <c r="G35" s="19">
        <f t="shared" ref="G35:J35" si="2">SUM(G27:G34)</f>
        <v>28.82</v>
      </c>
      <c r="H35" s="19">
        <f t="shared" si="2"/>
        <v>18.84</v>
      </c>
      <c r="I35" s="19">
        <f t="shared" si="2"/>
        <v>79.19</v>
      </c>
      <c r="J35" s="19">
        <f t="shared" si="2"/>
        <v>599.20000000000005</v>
      </c>
      <c r="K35" s="25"/>
      <c r="L35" s="19">
        <f t="shared" ref="L35" si="3">SUM(L27:L34)</f>
        <v>0</v>
      </c>
    </row>
    <row r="36" spans="1:12" ht="30">
      <c r="A36" s="13">
        <f>A27</f>
        <v>1</v>
      </c>
      <c r="B36" s="13">
        <f>B27</f>
        <v>2</v>
      </c>
      <c r="C36" s="10" t="s">
        <v>24</v>
      </c>
      <c r="D36" s="7" t="s">
        <v>25</v>
      </c>
      <c r="E36" s="84" t="s">
        <v>108</v>
      </c>
      <c r="F36" s="42">
        <v>60</v>
      </c>
      <c r="G36" s="42">
        <v>1.8</v>
      </c>
      <c r="H36" s="42">
        <v>0.12</v>
      </c>
      <c r="I36" s="42">
        <v>3.78</v>
      </c>
      <c r="J36" s="42">
        <v>23.28</v>
      </c>
      <c r="K36" s="43" t="s">
        <v>66</v>
      </c>
      <c r="L36" s="42"/>
    </row>
    <row r="37" spans="1:12" ht="15">
      <c r="A37" s="14"/>
      <c r="B37" s="15"/>
      <c r="C37" s="11"/>
      <c r="D37" s="7" t="s">
        <v>26</v>
      </c>
      <c r="E37" s="84" t="s">
        <v>51</v>
      </c>
      <c r="F37" s="42">
        <v>200</v>
      </c>
      <c r="G37" s="42">
        <v>1.96</v>
      </c>
      <c r="H37" s="42">
        <v>2.3199999999999998</v>
      </c>
      <c r="I37" s="42">
        <v>15.4</v>
      </c>
      <c r="J37" s="42">
        <v>90.56</v>
      </c>
      <c r="K37" s="70">
        <v>77</v>
      </c>
      <c r="L37" s="42"/>
    </row>
    <row r="38" spans="1:12" ht="15">
      <c r="A38" s="14"/>
      <c r="B38" s="15"/>
      <c r="C38" s="11"/>
      <c r="D38" s="7" t="s">
        <v>27</v>
      </c>
      <c r="E38" s="68" t="s">
        <v>67</v>
      </c>
      <c r="F38" s="42">
        <v>110</v>
      </c>
      <c r="G38" s="42">
        <v>8.93</v>
      </c>
      <c r="H38" s="42">
        <v>10.210000000000001</v>
      </c>
      <c r="I38" s="42">
        <v>11.18</v>
      </c>
      <c r="J38" s="42">
        <v>203.39</v>
      </c>
      <c r="K38" s="70">
        <v>278</v>
      </c>
      <c r="L38" s="42"/>
    </row>
    <row r="39" spans="1:12" ht="15">
      <c r="A39" s="14"/>
      <c r="B39" s="15"/>
      <c r="C39" s="11"/>
      <c r="D39" s="7" t="s">
        <v>28</v>
      </c>
      <c r="E39" s="68" t="s">
        <v>68</v>
      </c>
      <c r="F39" s="42">
        <v>150</v>
      </c>
      <c r="G39" s="42">
        <v>5.38</v>
      </c>
      <c r="H39" s="42">
        <v>6.31</v>
      </c>
      <c r="I39" s="42">
        <v>34.25</v>
      </c>
      <c r="J39" s="42">
        <v>215.45</v>
      </c>
      <c r="K39" s="70">
        <v>203</v>
      </c>
      <c r="L39" s="42"/>
    </row>
    <row r="40" spans="1:12" ht="15">
      <c r="A40" s="14"/>
      <c r="B40" s="15"/>
      <c r="C40" s="11"/>
      <c r="D40" s="57" t="s">
        <v>44</v>
      </c>
      <c r="E40" s="56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7" t="s">
        <v>30</v>
      </c>
      <c r="E41" s="68" t="s">
        <v>43</v>
      </c>
      <c r="F41" s="42">
        <v>40</v>
      </c>
      <c r="G41" s="42">
        <v>3.05</v>
      </c>
      <c r="H41" s="42">
        <v>0.25</v>
      </c>
      <c r="I41" s="42">
        <v>20.07</v>
      </c>
      <c r="J41" s="42">
        <v>92.4</v>
      </c>
      <c r="K41" s="43" t="s">
        <v>39</v>
      </c>
      <c r="L41" s="42"/>
    </row>
    <row r="42" spans="1:12" ht="15">
      <c r="A42" s="14"/>
      <c r="B42" s="15"/>
      <c r="C42" s="11"/>
      <c r="D42" s="7" t="s">
        <v>31</v>
      </c>
      <c r="E42" s="68" t="s">
        <v>42</v>
      </c>
      <c r="F42" s="42">
        <v>30</v>
      </c>
      <c r="G42" s="42">
        <v>1.99</v>
      </c>
      <c r="H42" s="42">
        <v>0.26</v>
      </c>
      <c r="I42" s="42">
        <v>12.72</v>
      </c>
      <c r="J42" s="42">
        <v>57.6</v>
      </c>
      <c r="K42" s="43" t="s">
        <v>39</v>
      </c>
      <c r="L42" s="42"/>
    </row>
    <row r="43" spans="1:12" ht="15">
      <c r="A43" s="14"/>
      <c r="B43" s="15"/>
      <c r="C43" s="11"/>
      <c r="D43" s="7" t="s">
        <v>29</v>
      </c>
      <c r="E43" s="68" t="s">
        <v>49</v>
      </c>
      <c r="F43" s="42">
        <v>200</v>
      </c>
      <c r="G43" s="42">
        <v>0</v>
      </c>
      <c r="H43" s="42">
        <v>0</v>
      </c>
      <c r="I43" s="42">
        <v>6.78</v>
      </c>
      <c r="J43" s="42">
        <v>27.09</v>
      </c>
      <c r="K43" s="70">
        <v>184</v>
      </c>
      <c r="L43" s="42"/>
    </row>
    <row r="44" spans="1:12" ht="15">
      <c r="A44" s="14"/>
      <c r="B44" s="15"/>
      <c r="C44" s="11"/>
      <c r="D44" s="57" t="s">
        <v>23</v>
      </c>
      <c r="E44" s="84" t="s">
        <v>107</v>
      </c>
      <c r="F44" s="42">
        <v>100</v>
      </c>
      <c r="G44" s="42">
        <v>0.9</v>
      </c>
      <c r="H44" s="42">
        <v>0.2</v>
      </c>
      <c r="I44" s="42">
        <v>8.1</v>
      </c>
      <c r="J44" s="42">
        <v>43</v>
      </c>
      <c r="K44" s="43">
        <v>118</v>
      </c>
      <c r="L44" s="42"/>
    </row>
    <row r="45" spans="1:12" ht="15">
      <c r="A45" s="14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16"/>
      <c r="B46" s="17"/>
      <c r="C46" s="8"/>
      <c r="D46" s="18" t="s">
        <v>32</v>
      </c>
      <c r="E46" s="9"/>
      <c r="F46" s="19">
        <f>SUM(F36:F45)</f>
        <v>890</v>
      </c>
      <c r="G46" s="19">
        <f t="shared" ref="G46:J46" si="4">SUM(G36:G45)</f>
        <v>24.009999999999998</v>
      </c>
      <c r="H46" s="19">
        <f t="shared" si="4"/>
        <v>19.670000000000002</v>
      </c>
      <c r="I46" s="19">
        <f t="shared" si="4"/>
        <v>112.28</v>
      </c>
      <c r="J46" s="19">
        <f t="shared" si="4"/>
        <v>752.7700000000001</v>
      </c>
      <c r="K46" s="25"/>
      <c r="L46" s="55">
        <f t="shared" ref="L46" si="5">SUM(L36:L45)</f>
        <v>0</v>
      </c>
    </row>
    <row r="47" spans="1:12" ht="15.75" customHeight="1" thickBot="1">
      <c r="A47" s="33">
        <f>A27</f>
        <v>1</v>
      </c>
      <c r="B47" s="33">
        <f>B27</f>
        <v>2</v>
      </c>
      <c r="C47" s="77" t="s">
        <v>4</v>
      </c>
      <c r="D47" s="79"/>
      <c r="E47" s="31"/>
      <c r="F47" s="32">
        <f>F35+F46</f>
        <v>1490</v>
      </c>
      <c r="G47" s="32">
        <f t="shared" ref="G47:J47" si="6">G35+G46</f>
        <v>52.83</v>
      </c>
      <c r="H47" s="32">
        <f t="shared" si="6"/>
        <v>38.510000000000005</v>
      </c>
      <c r="I47" s="32">
        <f t="shared" si="6"/>
        <v>191.47</v>
      </c>
      <c r="J47" s="32">
        <f t="shared" si="6"/>
        <v>1351.9700000000003</v>
      </c>
      <c r="K47" s="32"/>
      <c r="L47" s="32">
        <f t="shared" ref="L47" si="7">L35+L46</f>
        <v>0</v>
      </c>
    </row>
    <row r="48" spans="1:12" ht="30">
      <c r="A48" s="20">
        <v>1</v>
      </c>
      <c r="B48" s="21">
        <v>3</v>
      </c>
      <c r="C48" s="22" t="s">
        <v>20</v>
      </c>
      <c r="D48" s="5" t="s">
        <v>21</v>
      </c>
      <c r="E48" s="66" t="s">
        <v>69</v>
      </c>
      <c r="F48" s="39">
        <v>310</v>
      </c>
      <c r="G48" s="39">
        <v>21.99</v>
      </c>
      <c r="H48" s="39">
        <v>18.21</v>
      </c>
      <c r="I48" s="39">
        <v>42.56</v>
      </c>
      <c r="J48" s="39">
        <v>422.54</v>
      </c>
      <c r="K48" s="40" t="s">
        <v>70</v>
      </c>
      <c r="L48" s="39"/>
    </row>
    <row r="49" spans="1:12" ht="15">
      <c r="A49" s="23"/>
      <c r="B49" s="15"/>
      <c r="C49" s="11"/>
      <c r="D49" s="6"/>
      <c r="E49" s="56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7" t="s">
        <v>22</v>
      </c>
      <c r="E50" s="56"/>
      <c r="F50" s="42"/>
      <c r="G50" s="42"/>
      <c r="H50" s="42"/>
      <c r="I50" s="42"/>
      <c r="J50" s="42"/>
      <c r="K50" s="43"/>
      <c r="L50" s="54"/>
    </row>
    <row r="51" spans="1:12" ht="15">
      <c r="A51" s="23"/>
      <c r="B51" s="15"/>
      <c r="C51" s="11"/>
      <c r="D51" s="57" t="s">
        <v>56</v>
      </c>
      <c r="E51" s="68" t="s">
        <v>42</v>
      </c>
      <c r="F51" s="42">
        <v>40</v>
      </c>
      <c r="G51" s="42">
        <v>2.65</v>
      </c>
      <c r="H51" s="42">
        <v>0.35</v>
      </c>
      <c r="I51" s="42">
        <v>16.96</v>
      </c>
      <c r="J51" s="42">
        <v>76.8</v>
      </c>
      <c r="K51" s="43" t="s">
        <v>39</v>
      </c>
      <c r="L51" s="54"/>
    </row>
    <row r="52" spans="1:12" ht="15">
      <c r="A52" s="23"/>
      <c r="B52" s="15"/>
      <c r="C52" s="11"/>
      <c r="D52" s="7" t="s">
        <v>23</v>
      </c>
      <c r="E52" s="56"/>
      <c r="F52" s="42"/>
      <c r="G52" s="42"/>
      <c r="H52" s="42"/>
      <c r="I52" s="42"/>
      <c r="J52" s="42"/>
      <c r="K52" s="43"/>
      <c r="L52" s="54"/>
    </row>
    <row r="53" spans="1:12" ht="15">
      <c r="A53" s="23"/>
      <c r="B53" s="15"/>
      <c r="C53" s="11"/>
      <c r="D53" s="7" t="s">
        <v>29</v>
      </c>
      <c r="E53" s="41" t="s">
        <v>63</v>
      </c>
      <c r="F53" s="42">
        <v>200</v>
      </c>
      <c r="G53" s="42">
        <v>0.97</v>
      </c>
      <c r="H53" s="42">
        <v>0.19</v>
      </c>
      <c r="I53" s="42">
        <v>19.59</v>
      </c>
      <c r="J53" s="42">
        <v>89.24</v>
      </c>
      <c r="K53" s="70">
        <v>442</v>
      </c>
      <c r="L53" s="42"/>
    </row>
    <row r="54" spans="1:12" ht="15">
      <c r="A54" s="23"/>
      <c r="B54" s="15"/>
      <c r="C54" s="11"/>
      <c r="D54" s="6"/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4"/>
      <c r="B55" s="17"/>
      <c r="C55" s="8"/>
      <c r="D55" s="18" t="s">
        <v>32</v>
      </c>
      <c r="E55" s="9"/>
      <c r="F55" s="19">
        <f>SUM(F48:F54)</f>
        <v>550</v>
      </c>
      <c r="G55" s="19">
        <f t="shared" ref="G55:J55" si="8">SUM(G48:G54)</f>
        <v>25.609999999999996</v>
      </c>
      <c r="H55" s="19">
        <f t="shared" si="8"/>
        <v>18.750000000000004</v>
      </c>
      <c r="I55" s="19">
        <f t="shared" si="8"/>
        <v>79.11</v>
      </c>
      <c r="J55" s="19">
        <f t="shared" si="8"/>
        <v>588.58000000000004</v>
      </c>
      <c r="K55" s="25"/>
      <c r="L55" s="19">
        <f t="shared" ref="L55" si="9">SUM(L48:L54)</f>
        <v>0</v>
      </c>
    </row>
    <row r="56" spans="1:12" ht="15">
      <c r="A56" s="26">
        <f>A48</f>
        <v>1</v>
      </c>
      <c r="B56" s="13">
        <f>B48</f>
        <v>3</v>
      </c>
      <c r="C56" s="10" t="s">
        <v>24</v>
      </c>
      <c r="D56" s="7" t="s">
        <v>25</v>
      </c>
      <c r="E56" s="56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26</v>
      </c>
      <c r="E57" s="68" t="s">
        <v>71</v>
      </c>
      <c r="F57" s="42">
        <v>200</v>
      </c>
      <c r="G57" s="42">
        <v>4.59</v>
      </c>
      <c r="H57" s="42">
        <v>4.32</v>
      </c>
      <c r="I57" s="42">
        <v>15.1</v>
      </c>
      <c r="J57" s="42">
        <v>117.74</v>
      </c>
      <c r="K57" s="70">
        <v>102</v>
      </c>
      <c r="L57" s="42"/>
    </row>
    <row r="58" spans="1:12" ht="15">
      <c r="A58" s="23"/>
      <c r="B58" s="15"/>
      <c r="C58" s="11"/>
      <c r="D58" s="7" t="s">
        <v>27</v>
      </c>
      <c r="E58" s="68" t="s">
        <v>72</v>
      </c>
      <c r="F58" s="42">
        <v>110</v>
      </c>
      <c r="G58" s="42">
        <v>11.82</v>
      </c>
      <c r="H58" s="42">
        <v>14.2</v>
      </c>
      <c r="I58" s="42">
        <v>8</v>
      </c>
      <c r="J58" s="42">
        <v>205.01</v>
      </c>
      <c r="K58" s="70">
        <v>306</v>
      </c>
      <c r="L58" s="42"/>
    </row>
    <row r="59" spans="1:12" ht="15">
      <c r="A59" s="23"/>
      <c r="B59" s="15"/>
      <c r="C59" s="11"/>
      <c r="D59" s="57" t="s">
        <v>28</v>
      </c>
      <c r="E59" s="68" t="s">
        <v>73</v>
      </c>
      <c r="F59" s="42">
        <v>150</v>
      </c>
      <c r="G59" s="42">
        <v>3.64</v>
      </c>
      <c r="H59" s="42">
        <v>4.3499999999999996</v>
      </c>
      <c r="I59" s="42">
        <v>15.17</v>
      </c>
      <c r="J59" s="42">
        <v>116.84</v>
      </c>
      <c r="K59" s="70">
        <v>321</v>
      </c>
      <c r="L59" s="54"/>
    </row>
    <row r="60" spans="1:12" ht="15">
      <c r="A60" s="23"/>
      <c r="B60" s="15"/>
      <c r="C60" s="11"/>
      <c r="D60" s="57" t="s">
        <v>44</v>
      </c>
      <c r="E60" s="56"/>
      <c r="F60" s="42"/>
      <c r="G60" s="42"/>
      <c r="H60" s="42"/>
      <c r="I60" s="42"/>
      <c r="J60" s="42"/>
      <c r="K60" s="43"/>
      <c r="L60" s="54"/>
    </row>
    <row r="61" spans="1:12" ht="15">
      <c r="A61" s="23"/>
      <c r="B61" s="15"/>
      <c r="C61" s="11"/>
      <c r="D61" s="7" t="s">
        <v>30</v>
      </c>
      <c r="E61" s="68" t="s">
        <v>43</v>
      </c>
      <c r="F61" s="42">
        <v>60</v>
      </c>
      <c r="G61" s="42">
        <v>4.58</v>
      </c>
      <c r="H61" s="42">
        <v>0.37</v>
      </c>
      <c r="I61" s="42">
        <v>30.11</v>
      </c>
      <c r="J61" s="42">
        <v>138.6</v>
      </c>
      <c r="K61" s="43" t="s">
        <v>39</v>
      </c>
      <c r="L61" s="54"/>
    </row>
    <row r="62" spans="1:12" ht="15">
      <c r="A62" s="23"/>
      <c r="B62" s="15"/>
      <c r="C62" s="11"/>
      <c r="D62" s="7" t="s">
        <v>31</v>
      </c>
      <c r="E62" s="68" t="s">
        <v>42</v>
      </c>
      <c r="F62" s="42">
        <v>20</v>
      </c>
      <c r="G62" s="42">
        <v>1.32</v>
      </c>
      <c r="H62" s="42">
        <v>0.18</v>
      </c>
      <c r="I62" s="42">
        <v>8.48</v>
      </c>
      <c r="J62" s="42">
        <v>38.4</v>
      </c>
      <c r="K62" s="43" t="s">
        <v>39</v>
      </c>
      <c r="L62" s="54"/>
    </row>
    <row r="63" spans="1:12" ht="15">
      <c r="A63" s="23"/>
      <c r="B63" s="15"/>
      <c r="C63" s="11"/>
      <c r="D63" s="7" t="s">
        <v>29</v>
      </c>
      <c r="E63" s="68" t="s">
        <v>46</v>
      </c>
      <c r="F63" s="42">
        <v>200</v>
      </c>
      <c r="G63" s="42">
        <v>0.16</v>
      </c>
      <c r="H63" s="42">
        <v>0.16</v>
      </c>
      <c r="I63" s="42">
        <v>27.03</v>
      </c>
      <c r="J63" s="42">
        <v>111.13</v>
      </c>
      <c r="K63" s="70">
        <v>394</v>
      </c>
      <c r="L63" s="54"/>
    </row>
    <row r="64" spans="1:12" ht="15">
      <c r="A64" s="23"/>
      <c r="B64" s="15"/>
      <c r="C64" s="11"/>
      <c r="D64" s="7" t="s">
        <v>23</v>
      </c>
      <c r="E64" s="84" t="s">
        <v>107</v>
      </c>
      <c r="F64" s="42">
        <v>100</v>
      </c>
      <c r="G64" s="42">
        <v>0.4</v>
      </c>
      <c r="H64" s="42">
        <v>0.4</v>
      </c>
      <c r="I64" s="42">
        <v>9.8000000000000007</v>
      </c>
      <c r="J64" s="42">
        <v>47</v>
      </c>
      <c r="K64" s="70">
        <v>338</v>
      </c>
      <c r="L64" s="54"/>
    </row>
    <row r="65" spans="1:12" ht="15">
      <c r="A65" s="24"/>
      <c r="B65" s="17"/>
      <c r="C65" s="8"/>
      <c r="D65" s="18" t="s">
        <v>32</v>
      </c>
      <c r="E65" s="9"/>
      <c r="F65" s="19">
        <f>SUM(F56:F64)</f>
        <v>840</v>
      </c>
      <c r="G65" s="19">
        <f>SUM(G56:G64)</f>
        <v>26.51</v>
      </c>
      <c r="H65" s="19">
        <f>SUM(H56:H64)</f>
        <v>23.979999999999997</v>
      </c>
      <c r="I65" s="19">
        <f>SUM(I56:I64)</f>
        <v>113.69</v>
      </c>
      <c r="J65" s="19">
        <f>SUM(J56:J64)</f>
        <v>774.72</v>
      </c>
      <c r="K65" s="25"/>
      <c r="L65" s="19">
        <f>SUM(L56:L63)</f>
        <v>0</v>
      </c>
    </row>
    <row r="66" spans="1:12" ht="15.75" customHeight="1" thickBot="1">
      <c r="A66" s="29">
        <f>A48</f>
        <v>1</v>
      </c>
      <c r="B66" s="30">
        <f>B48</f>
        <v>3</v>
      </c>
      <c r="C66" s="77" t="s">
        <v>4</v>
      </c>
      <c r="D66" s="78"/>
      <c r="E66" s="31"/>
      <c r="F66" s="32">
        <f>F55+F65</f>
        <v>1390</v>
      </c>
      <c r="G66" s="32">
        <f>G55+G65</f>
        <v>52.12</v>
      </c>
      <c r="H66" s="32">
        <f>H55+H65</f>
        <v>42.730000000000004</v>
      </c>
      <c r="I66" s="32">
        <f>I55+I65</f>
        <v>192.8</v>
      </c>
      <c r="J66" s="32">
        <f>J55+J65</f>
        <v>1363.3000000000002</v>
      </c>
      <c r="K66" s="32"/>
      <c r="L66" s="32">
        <f>L55+L65</f>
        <v>0</v>
      </c>
    </row>
    <row r="67" spans="1:12" ht="15">
      <c r="A67" s="20">
        <v>1</v>
      </c>
      <c r="B67" s="21">
        <v>4</v>
      </c>
      <c r="C67" s="22" t="s">
        <v>20</v>
      </c>
      <c r="D67" s="5" t="s">
        <v>21</v>
      </c>
      <c r="E67" s="66" t="s">
        <v>74</v>
      </c>
      <c r="F67" s="39">
        <v>115</v>
      </c>
      <c r="G67" s="39">
        <v>19.100000000000001</v>
      </c>
      <c r="H67" s="39">
        <v>13.92</v>
      </c>
      <c r="I67" s="39">
        <v>25.66</v>
      </c>
      <c r="J67" s="39">
        <v>307.66000000000003</v>
      </c>
      <c r="K67" s="40" t="s">
        <v>75</v>
      </c>
      <c r="L67" s="39"/>
    </row>
    <row r="68" spans="1:12" ht="15">
      <c r="A68" s="23"/>
      <c r="B68" s="15"/>
      <c r="C68" s="11"/>
      <c r="D68" s="6"/>
      <c r="E68" s="56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7" t="s">
        <v>22</v>
      </c>
      <c r="E69" s="68" t="s">
        <v>76</v>
      </c>
      <c r="F69" s="42">
        <v>200</v>
      </c>
      <c r="G69" s="42">
        <v>1.6</v>
      </c>
      <c r="H69" s="42">
        <v>1.21</v>
      </c>
      <c r="I69" s="42">
        <v>9.52</v>
      </c>
      <c r="J69" s="42">
        <v>55.69</v>
      </c>
      <c r="K69" s="70">
        <v>145</v>
      </c>
      <c r="L69" s="54"/>
    </row>
    <row r="70" spans="1:12" ht="15">
      <c r="A70" s="23"/>
      <c r="B70" s="15"/>
      <c r="C70" s="11"/>
      <c r="D70" s="57" t="s">
        <v>56</v>
      </c>
      <c r="E70" s="68" t="s">
        <v>59</v>
      </c>
      <c r="F70" s="42">
        <v>40</v>
      </c>
      <c r="G70" s="42">
        <v>3.08</v>
      </c>
      <c r="H70" s="42">
        <v>1.2</v>
      </c>
      <c r="I70" s="42">
        <v>20.04</v>
      </c>
      <c r="J70" s="42">
        <v>103.6</v>
      </c>
      <c r="K70" s="43" t="s">
        <v>39</v>
      </c>
      <c r="L70" s="54"/>
    </row>
    <row r="71" spans="1:12" ht="15">
      <c r="A71" s="23"/>
      <c r="B71" s="15"/>
      <c r="C71" s="11"/>
      <c r="D71" s="57" t="s">
        <v>31</v>
      </c>
      <c r="E71" s="56"/>
      <c r="F71" s="42"/>
      <c r="G71" s="42"/>
      <c r="H71" s="42"/>
      <c r="I71" s="42"/>
      <c r="J71" s="42"/>
      <c r="K71" s="43"/>
      <c r="L71" s="54"/>
    </row>
    <row r="72" spans="1:12" ht="15">
      <c r="A72" s="23"/>
      <c r="B72" s="15"/>
      <c r="C72" s="11"/>
      <c r="D72" s="57" t="s">
        <v>23</v>
      </c>
      <c r="E72" s="84" t="s">
        <v>107</v>
      </c>
      <c r="F72" s="42">
        <v>100</v>
      </c>
      <c r="G72" s="42">
        <v>0.9</v>
      </c>
      <c r="H72" s="42">
        <v>0.2</v>
      </c>
      <c r="I72" s="42">
        <v>8.1</v>
      </c>
      <c r="J72" s="42">
        <v>43</v>
      </c>
      <c r="K72" s="43">
        <v>118</v>
      </c>
      <c r="L72" s="54"/>
    </row>
    <row r="73" spans="1:12" ht="15">
      <c r="A73" s="23"/>
      <c r="B73" s="15"/>
      <c r="C73" s="11"/>
      <c r="D73" s="57" t="s">
        <v>29</v>
      </c>
      <c r="E73" s="41" t="s">
        <v>77</v>
      </c>
      <c r="F73" s="42">
        <v>150</v>
      </c>
      <c r="G73" s="42">
        <v>4.2</v>
      </c>
      <c r="H73" s="42">
        <v>3.75</v>
      </c>
      <c r="I73" s="42">
        <v>6.77</v>
      </c>
      <c r="J73" s="42">
        <v>84.77</v>
      </c>
      <c r="K73" s="43">
        <v>401</v>
      </c>
      <c r="L73" s="42"/>
    </row>
    <row r="74" spans="1:12" ht="1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4"/>
      <c r="B75" s="17"/>
      <c r="C75" s="8"/>
      <c r="D75" s="18" t="s">
        <v>32</v>
      </c>
      <c r="E75" s="9"/>
      <c r="F75" s="19">
        <f>SUM(F67:F74)</f>
        <v>605</v>
      </c>
      <c r="G75" s="19">
        <f t="shared" ref="G75:J75" si="10">SUM(G67:G74)</f>
        <v>28.88</v>
      </c>
      <c r="H75" s="19">
        <f t="shared" si="10"/>
        <v>20.279999999999998</v>
      </c>
      <c r="I75" s="19">
        <f t="shared" si="10"/>
        <v>70.09</v>
      </c>
      <c r="J75" s="19">
        <f t="shared" si="10"/>
        <v>594.72</v>
      </c>
      <c r="K75" s="25"/>
      <c r="L75" s="19">
        <f t="shared" ref="L75" si="11">SUM(L67:L74)</f>
        <v>0</v>
      </c>
    </row>
    <row r="76" spans="1:12" ht="15">
      <c r="A76" s="26">
        <f>A67</f>
        <v>1</v>
      </c>
      <c r="B76" s="13">
        <f>B67</f>
        <v>4</v>
      </c>
      <c r="C76" s="10" t="s">
        <v>24</v>
      </c>
      <c r="D76" s="57" t="s">
        <v>25</v>
      </c>
      <c r="E76" s="68" t="s">
        <v>78</v>
      </c>
      <c r="F76" s="42">
        <v>60</v>
      </c>
      <c r="G76" s="42">
        <v>1.1399999999999999</v>
      </c>
      <c r="H76" s="42">
        <v>5.34</v>
      </c>
      <c r="I76" s="42">
        <v>4.62</v>
      </c>
      <c r="J76" s="42">
        <v>71.400000000000006</v>
      </c>
      <c r="K76" s="43">
        <v>73</v>
      </c>
      <c r="L76" s="42"/>
    </row>
    <row r="77" spans="1:12" ht="15">
      <c r="A77" s="23"/>
      <c r="B77" s="15"/>
      <c r="C77" s="11"/>
      <c r="D77" s="57" t="s">
        <v>26</v>
      </c>
      <c r="E77" s="68" t="s">
        <v>52</v>
      </c>
      <c r="F77" s="42">
        <v>200</v>
      </c>
      <c r="G77" s="42">
        <v>1.44</v>
      </c>
      <c r="H77" s="42">
        <v>4.55</v>
      </c>
      <c r="I77" s="42">
        <v>7.97</v>
      </c>
      <c r="J77" s="42">
        <v>79.12</v>
      </c>
      <c r="K77" s="70">
        <v>81</v>
      </c>
      <c r="L77" s="42"/>
    </row>
    <row r="78" spans="1:12" ht="15">
      <c r="A78" s="23"/>
      <c r="B78" s="15"/>
      <c r="C78" s="11"/>
      <c r="D78" s="57" t="s">
        <v>27</v>
      </c>
      <c r="E78" s="68" t="s">
        <v>79</v>
      </c>
      <c r="F78" s="42">
        <v>90</v>
      </c>
      <c r="G78" s="42">
        <v>14.11</v>
      </c>
      <c r="H78" s="42">
        <v>8.9600000000000009</v>
      </c>
      <c r="I78" s="42">
        <v>4.8099999999999996</v>
      </c>
      <c r="J78" s="42">
        <v>217.72</v>
      </c>
      <c r="K78" s="70">
        <v>246</v>
      </c>
      <c r="L78" s="42"/>
    </row>
    <row r="79" spans="1:12" ht="15">
      <c r="A79" s="23"/>
      <c r="B79" s="15"/>
      <c r="C79" s="11"/>
      <c r="D79" s="57" t="s">
        <v>28</v>
      </c>
      <c r="E79" s="68" t="s">
        <v>80</v>
      </c>
      <c r="F79" s="42">
        <v>150</v>
      </c>
      <c r="G79" s="42">
        <v>8.19</v>
      </c>
      <c r="H79" s="42">
        <v>9.66</v>
      </c>
      <c r="I79" s="42">
        <v>36.97</v>
      </c>
      <c r="J79" s="42">
        <v>267.18</v>
      </c>
      <c r="K79" s="70">
        <v>171.1</v>
      </c>
      <c r="L79" s="42"/>
    </row>
    <row r="80" spans="1:12" ht="15">
      <c r="A80" s="23"/>
      <c r="B80" s="15"/>
      <c r="C80" s="11"/>
      <c r="D80" s="57" t="s">
        <v>44</v>
      </c>
      <c r="E80" s="56"/>
      <c r="F80" s="42"/>
      <c r="G80" s="42"/>
      <c r="H80" s="42"/>
      <c r="I80" s="42"/>
      <c r="J80" s="42"/>
      <c r="K80" s="43"/>
      <c r="L80" s="42"/>
    </row>
    <row r="81" spans="1:12" ht="15">
      <c r="A81" s="23"/>
      <c r="B81" s="15"/>
      <c r="C81" s="11"/>
      <c r="D81" s="57" t="s">
        <v>30</v>
      </c>
      <c r="E81" s="68" t="s">
        <v>43</v>
      </c>
      <c r="F81" s="42">
        <v>40</v>
      </c>
      <c r="G81" s="42">
        <v>3.05</v>
      </c>
      <c r="H81" s="42">
        <v>0.25</v>
      </c>
      <c r="I81" s="42">
        <v>20.07</v>
      </c>
      <c r="J81" s="42">
        <v>92.4</v>
      </c>
      <c r="K81" s="43" t="s">
        <v>39</v>
      </c>
      <c r="L81" s="42"/>
    </row>
    <row r="82" spans="1:12" ht="15">
      <c r="A82" s="23"/>
      <c r="B82" s="15"/>
      <c r="C82" s="11"/>
      <c r="D82" s="57" t="s">
        <v>31</v>
      </c>
      <c r="E82" s="68" t="s">
        <v>42</v>
      </c>
      <c r="F82" s="42">
        <v>20</v>
      </c>
      <c r="G82" s="42">
        <v>1.32</v>
      </c>
      <c r="H82" s="42">
        <v>0.18</v>
      </c>
      <c r="I82" s="42">
        <v>8.48</v>
      </c>
      <c r="J82" s="42">
        <v>38.4</v>
      </c>
      <c r="K82" s="43" t="s">
        <v>39</v>
      </c>
      <c r="L82" s="42"/>
    </row>
    <row r="83" spans="1:12" ht="15">
      <c r="A83" s="23"/>
      <c r="B83" s="15"/>
      <c r="C83" s="11"/>
      <c r="D83" s="57" t="s">
        <v>29</v>
      </c>
      <c r="E83" s="68" t="s">
        <v>41</v>
      </c>
      <c r="F83" s="42">
        <v>200</v>
      </c>
      <c r="G83" s="42">
        <v>0.25</v>
      </c>
      <c r="H83" s="42">
        <v>0.01</v>
      </c>
      <c r="I83" s="42">
        <v>7.39</v>
      </c>
      <c r="J83" s="42">
        <v>31.81</v>
      </c>
      <c r="K83" s="70">
        <v>143</v>
      </c>
      <c r="L83" s="42"/>
    </row>
    <row r="84" spans="1:12" ht="15">
      <c r="A84" s="23"/>
      <c r="B84" s="15"/>
      <c r="C84" s="11"/>
      <c r="D84" s="57" t="s">
        <v>23</v>
      </c>
      <c r="E84" s="56"/>
      <c r="F84" s="42"/>
      <c r="G84" s="42"/>
      <c r="H84" s="42"/>
      <c r="I84" s="42"/>
      <c r="J84" s="42"/>
      <c r="K84" s="43"/>
      <c r="L84" s="42"/>
    </row>
    <row r="85" spans="1:12" ht="15">
      <c r="A85" s="23"/>
      <c r="B85" s="15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5">
      <c r="A86" s="24"/>
      <c r="B86" s="17"/>
      <c r="C86" s="8"/>
      <c r="D86" s="18" t="s">
        <v>32</v>
      </c>
      <c r="E86" s="9"/>
      <c r="F86" s="19">
        <f>SUM(F76:F85)</f>
        <v>760</v>
      </c>
      <c r="G86" s="19">
        <f t="shared" ref="G86:J86" si="12">SUM(G76:G85)</f>
        <v>29.499999999999996</v>
      </c>
      <c r="H86" s="19">
        <f t="shared" si="12"/>
        <v>28.950000000000003</v>
      </c>
      <c r="I86" s="19">
        <f t="shared" si="12"/>
        <v>90.31</v>
      </c>
      <c r="J86" s="19">
        <f t="shared" si="12"/>
        <v>798.03</v>
      </c>
      <c r="K86" s="25"/>
      <c r="L86" s="19">
        <f t="shared" ref="L86" si="13">SUM(L76:L85)</f>
        <v>0</v>
      </c>
    </row>
    <row r="87" spans="1:12" ht="15.75" customHeight="1" thickBot="1">
      <c r="A87" s="29">
        <f>A67</f>
        <v>1</v>
      </c>
      <c r="B87" s="30">
        <f>B67</f>
        <v>4</v>
      </c>
      <c r="C87" s="77" t="s">
        <v>4</v>
      </c>
      <c r="D87" s="78"/>
      <c r="E87" s="31"/>
      <c r="F87" s="32">
        <f>F75+F86</f>
        <v>1365</v>
      </c>
      <c r="G87" s="32">
        <f t="shared" ref="G87:J87" si="14">G75+G86</f>
        <v>58.379999999999995</v>
      </c>
      <c r="H87" s="32">
        <f t="shared" si="14"/>
        <v>49.230000000000004</v>
      </c>
      <c r="I87" s="32">
        <f t="shared" si="14"/>
        <v>160.4</v>
      </c>
      <c r="J87" s="32">
        <f t="shared" si="14"/>
        <v>1392.75</v>
      </c>
      <c r="K87" s="32"/>
      <c r="L87" s="32">
        <f t="shared" ref="L87" si="15">L75+L86</f>
        <v>0</v>
      </c>
    </row>
    <row r="88" spans="1:12" ht="30">
      <c r="A88" s="20">
        <v>1</v>
      </c>
      <c r="B88" s="21">
        <v>5</v>
      </c>
      <c r="C88" s="22" t="s">
        <v>20</v>
      </c>
      <c r="D88" s="5" t="s">
        <v>21</v>
      </c>
      <c r="E88" s="85" t="s">
        <v>109</v>
      </c>
      <c r="F88" s="39">
        <v>300</v>
      </c>
      <c r="G88" s="39">
        <v>25.46</v>
      </c>
      <c r="H88" s="39">
        <v>11.36</v>
      </c>
      <c r="I88" s="39">
        <v>21.16</v>
      </c>
      <c r="J88" s="39">
        <v>391.62</v>
      </c>
      <c r="K88" s="40">
        <v>274</v>
      </c>
      <c r="L88" s="39"/>
    </row>
    <row r="89" spans="1:12" ht="15">
      <c r="A89" s="23"/>
      <c r="B89" s="15"/>
      <c r="C89" s="11"/>
      <c r="D89" s="6"/>
      <c r="E89" s="56"/>
      <c r="F89" s="42"/>
      <c r="G89" s="42"/>
      <c r="H89" s="42"/>
      <c r="I89" s="42"/>
      <c r="J89" s="42"/>
      <c r="K89" s="43"/>
      <c r="L89" s="42"/>
    </row>
    <row r="90" spans="1:12" ht="15">
      <c r="A90" s="23"/>
      <c r="B90" s="15"/>
      <c r="C90" s="11"/>
      <c r="D90" s="7" t="s">
        <v>22</v>
      </c>
      <c r="E90" s="68" t="s">
        <v>49</v>
      </c>
      <c r="F90" s="42">
        <v>200</v>
      </c>
      <c r="G90" s="42">
        <v>0</v>
      </c>
      <c r="H90" s="42">
        <v>0</v>
      </c>
      <c r="I90" s="42">
        <v>6.78</v>
      </c>
      <c r="J90" s="42">
        <v>27.09</v>
      </c>
      <c r="K90" s="70">
        <v>184</v>
      </c>
      <c r="L90" s="42"/>
    </row>
    <row r="91" spans="1:12" ht="15">
      <c r="A91" s="23"/>
      <c r="B91" s="15"/>
      <c r="C91" s="11"/>
      <c r="D91" s="57" t="s">
        <v>56</v>
      </c>
      <c r="E91" s="68" t="s">
        <v>43</v>
      </c>
      <c r="F91" s="42">
        <v>30</v>
      </c>
      <c r="G91" s="42">
        <v>2.29</v>
      </c>
      <c r="H91" s="42">
        <v>0.19</v>
      </c>
      <c r="I91" s="42">
        <v>15.05</v>
      </c>
      <c r="J91" s="42">
        <v>69.3</v>
      </c>
      <c r="K91" s="43" t="s">
        <v>39</v>
      </c>
      <c r="L91" s="42"/>
    </row>
    <row r="92" spans="1:12" ht="15">
      <c r="A92" s="23"/>
      <c r="B92" s="15"/>
      <c r="C92" s="11"/>
      <c r="D92" s="7" t="s">
        <v>31</v>
      </c>
      <c r="E92" s="68" t="s">
        <v>42</v>
      </c>
      <c r="F92" s="42">
        <v>20</v>
      </c>
      <c r="G92" s="42">
        <v>1.32</v>
      </c>
      <c r="H92" s="42">
        <v>0.18</v>
      </c>
      <c r="I92" s="42">
        <v>8.48</v>
      </c>
      <c r="J92" s="42">
        <v>38.4</v>
      </c>
      <c r="K92" s="43" t="s">
        <v>39</v>
      </c>
      <c r="L92" s="42"/>
    </row>
    <row r="93" spans="1:12" ht="15">
      <c r="A93" s="23"/>
      <c r="B93" s="15"/>
      <c r="C93" s="11"/>
      <c r="D93" s="57" t="s">
        <v>29</v>
      </c>
      <c r="E93" s="56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23</v>
      </c>
      <c r="E94" s="56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6"/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4"/>
      <c r="B96" s="17"/>
      <c r="C96" s="8"/>
      <c r="D96" s="18" t="s">
        <v>32</v>
      </c>
      <c r="E96" s="51"/>
      <c r="F96" s="19">
        <f>SUM(F88:F95)</f>
        <v>550</v>
      </c>
      <c r="G96" s="19">
        <f t="shared" ref="G96:J96" si="16">SUM(G88:G95)</f>
        <v>29.07</v>
      </c>
      <c r="H96" s="19">
        <f t="shared" si="16"/>
        <v>11.729999999999999</v>
      </c>
      <c r="I96" s="19">
        <f t="shared" si="16"/>
        <v>51.47</v>
      </c>
      <c r="J96" s="52">
        <f t="shared" si="16"/>
        <v>526.41</v>
      </c>
      <c r="K96" s="25"/>
      <c r="L96" s="19">
        <f t="shared" ref="L96" si="17">SUM(L88:L95)</f>
        <v>0</v>
      </c>
    </row>
    <row r="97" spans="1:12" ht="15">
      <c r="A97" s="26">
        <f>A88</f>
        <v>1</v>
      </c>
      <c r="B97" s="13">
        <f>B88</f>
        <v>5</v>
      </c>
      <c r="C97" s="10" t="s">
        <v>24</v>
      </c>
      <c r="D97" s="53" t="s">
        <v>25</v>
      </c>
      <c r="E97" s="49"/>
      <c r="F97" s="42"/>
      <c r="G97" s="42"/>
      <c r="H97" s="42"/>
      <c r="I97" s="42"/>
      <c r="J97" s="50"/>
      <c r="K97" s="43"/>
      <c r="L97" s="42"/>
    </row>
    <row r="98" spans="1:12" ht="15">
      <c r="A98" s="23"/>
      <c r="B98" s="15"/>
      <c r="C98" s="11"/>
      <c r="D98" s="7" t="s">
        <v>26</v>
      </c>
      <c r="E98" s="67" t="s">
        <v>54</v>
      </c>
      <c r="F98" s="60">
        <v>200</v>
      </c>
      <c r="G98" s="60">
        <v>2.17</v>
      </c>
      <c r="H98" s="60">
        <v>4.53</v>
      </c>
      <c r="I98" s="42">
        <v>10.85</v>
      </c>
      <c r="J98" s="61">
        <v>92.75</v>
      </c>
      <c r="K98" s="71">
        <v>113</v>
      </c>
      <c r="L98" s="63"/>
    </row>
    <row r="99" spans="1:12" ht="15">
      <c r="A99" s="23"/>
      <c r="B99" s="15"/>
      <c r="C99" s="11"/>
      <c r="D99" s="7" t="s">
        <v>27</v>
      </c>
      <c r="E99" s="72" t="s">
        <v>81</v>
      </c>
      <c r="F99" s="60">
        <v>150</v>
      </c>
      <c r="G99" s="60">
        <v>14.64</v>
      </c>
      <c r="H99" s="60">
        <v>13.27</v>
      </c>
      <c r="I99" s="42">
        <v>9.5</v>
      </c>
      <c r="J99" s="64">
        <v>217.23</v>
      </c>
      <c r="K99" s="71">
        <v>61</v>
      </c>
      <c r="L99" s="63"/>
    </row>
    <row r="100" spans="1:12" ht="15">
      <c r="A100" s="23"/>
      <c r="B100" s="15"/>
      <c r="C100" s="11"/>
      <c r="D100" s="7" t="s">
        <v>28</v>
      </c>
      <c r="E100" s="67" t="s">
        <v>55</v>
      </c>
      <c r="F100" s="60">
        <v>150</v>
      </c>
      <c r="G100" s="60">
        <v>3.19</v>
      </c>
      <c r="H100" s="60">
        <v>5.26</v>
      </c>
      <c r="I100" s="42">
        <v>21.42</v>
      </c>
      <c r="J100" s="61">
        <v>146.30000000000001</v>
      </c>
      <c r="K100" s="71">
        <v>312</v>
      </c>
      <c r="L100" s="63"/>
    </row>
    <row r="101" spans="1:12" ht="15">
      <c r="A101" s="23"/>
      <c r="B101" s="15"/>
      <c r="C101" s="11"/>
      <c r="D101" s="57" t="s">
        <v>44</v>
      </c>
      <c r="E101" s="49"/>
      <c r="F101" s="42"/>
      <c r="G101" s="42"/>
      <c r="H101" s="42"/>
      <c r="I101" s="42"/>
      <c r="J101" s="50"/>
      <c r="K101" s="43"/>
      <c r="L101" s="54"/>
    </row>
    <row r="102" spans="1:12" ht="15">
      <c r="A102" s="23"/>
      <c r="B102" s="15"/>
      <c r="C102" s="11"/>
      <c r="D102" s="7" t="s">
        <v>30</v>
      </c>
      <c r="E102" s="67" t="s">
        <v>43</v>
      </c>
      <c r="F102" s="60">
        <v>40</v>
      </c>
      <c r="G102" s="60">
        <v>3.05</v>
      </c>
      <c r="H102" s="60">
        <v>0.25</v>
      </c>
      <c r="I102" s="42">
        <v>20.07</v>
      </c>
      <c r="J102" s="61">
        <v>92.4</v>
      </c>
      <c r="K102" s="62" t="s">
        <v>39</v>
      </c>
      <c r="L102" s="63"/>
    </row>
    <row r="103" spans="1:12" ht="15">
      <c r="A103" s="23"/>
      <c r="B103" s="15"/>
      <c r="C103" s="11"/>
      <c r="D103" s="7" t="s">
        <v>31</v>
      </c>
      <c r="E103" s="67" t="s">
        <v>42</v>
      </c>
      <c r="F103" s="60">
        <v>20</v>
      </c>
      <c r="G103" s="60">
        <v>1.32</v>
      </c>
      <c r="H103" s="60">
        <v>0.18</v>
      </c>
      <c r="I103" s="42">
        <v>8.48</v>
      </c>
      <c r="J103" s="61">
        <v>38.4</v>
      </c>
      <c r="K103" s="62" t="s">
        <v>39</v>
      </c>
      <c r="L103" s="63"/>
    </row>
    <row r="104" spans="1:12" ht="15">
      <c r="A104" s="23"/>
      <c r="B104" s="15"/>
      <c r="C104" s="11"/>
      <c r="D104" s="7" t="s">
        <v>29</v>
      </c>
      <c r="E104" s="67" t="s">
        <v>63</v>
      </c>
      <c r="F104" s="60">
        <v>200</v>
      </c>
      <c r="G104" s="60">
        <v>0.97</v>
      </c>
      <c r="H104" s="60">
        <v>0.19</v>
      </c>
      <c r="I104" s="42">
        <v>19.59</v>
      </c>
      <c r="J104" s="61">
        <v>89.24</v>
      </c>
      <c r="K104" s="71">
        <v>442</v>
      </c>
      <c r="L104" s="63"/>
    </row>
    <row r="105" spans="1:12" ht="15">
      <c r="A105" s="23"/>
      <c r="B105" s="15"/>
      <c r="C105" s="11"/>
      <c r="D105" s="7" t="s">
        <v>23</v>
      </c>
      <c r="E105" s="84" t="s">
        <v>110</v>
      </c>
      <c r="F105" s="42">
        <v>100</v>
      </c>
      <c r="G105" s="42">
        <v>1.5</v>
      </c>
      <c r="H105" s="42">
        <v>0.5</v>
      </c>
      <c r="I105" s="42">
        <v>21</v>
      </c>
      <c r="J105" s="42">
        <v>96</v>
      </c>
      <c r="K105" s="43">
        <v>118</v>
      </c>
      <c r="L105" s="42"/>
    </row>
    <row r="106" spans="1:12" ht="15">
      <c r="A106" s="24"/>
      <c r="B106" s="17"/>
      <c r="C106" s="8"/>
      <c r="D106" s="18" t="s">
        <v>32</v>
      </c>
      <c r="E106" s="9"/>
      <c r="F106" s="19">
        <f>SUM(F97:F105)</f>
        <v>860</v>
      </c>
      <c r="G106" s="19">
        <f>SUM(G97:G105)</f>
        <v>26.840000000000003</v>
      </c>
      <c r="H106" s="19">
        <f>SUM(H97:H105)</f>
        <v>24.180000000000003</v>
      </c>
      <c r="I106" s="19">
        <f>SUM(I97:I105)</f>
        <v>110.91000000000001</v>
      </c>
      <c r="J106" s="19">
        <f>SUM(J97:J105)</f>
        <v>772.32</v>
      </c>
      <c r="K106" s="25"/>
      <c r="L106" s="19">
        <f>SUM(L97:L105)</f>
        <v>0</v>
      </c>
    </row>
    <row r="107" spans="1:12" ht="15.75" customHeight="1" thickBot="1">
      <c r="A107" s="29">
        <f>A88</f>
        <v>1</v>
      </c>
      <c r="B107" s="30">
        <f>B88</f>
        <v>5</v>
      </c>
      <c r="C107" s="77" t="s">
        <v>4</v>
      </c>
      <c r="D107" s="78"/>
      <c r="E107" s="31"/>
      <c r="F107" s="32">
        <f>F96+F106</f>
        <v>1410</v>
      </c>
      <c r="G107" s="32">
        <f>G96+G106</f>
        <v>55.910000000000004</v>
      </c>
      <c r="H107" s="32">
        <f>H96+H106</f>
        <v>35.910000000000004</v>
      </c>
      <c r="I107" s="32">
        <f>I96+I106</f>
        <v>162.38</v>
      </c>
      <c r="J107" s="32">
        <f>J96+J106</f>
        <v>1298.73</v>
      </c>
      <c r="K107" s="32"/>
      <c r="L107" s="32">
        <f>L96+L106</f>
        <v>0</v>
      </c>
    </row>
    <row r="108" spans="1:12" ht="30">
      <c r="A108" s="20">
        <v>2</v>
      </c>
      <c r="B108" s="21">
        <v>1</v>
      </c>
      <c r="C108" s="22" t="s">
        <v>20</v>
      </c>
      <c r="D108" s="5" t="s">
        <v>21</v>
      </c>
      <c r="E108" s="73" t="s">
        <v>82</v>
      </c>
      <c r="F108" s="39">
        <v>180</v>
      </c>
      <c r="G108" s="39">
        <v>8.89</v>
      </c>
      <c r="H108" s="39">
        <v>23.2</v>
      </c>
      <c r="I108" s="39">
        <v>26.19</v>
      </c>
      <c r="J108" s="39">
        <v>350.41</v>
      </c>
      <c r="K108" s="40" t="s">
        <v>83</v>
      </c>
      <c r="L108" s="39"/>
    </row>
    <row r="109" spans="1:12" ht="1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22</v>
      </c>
      <c r="E110" s="67" t="s">
        <v>41</v>
      </c>
      <c r="F110" s="42">
        <v>200</v>
      </c>
      <c r="G110" s="42">
        <v>0.25</v>
      </c>
      <c r="H110" s="42">
        <v>0.01</v>
      </c>
      <c r="I110" s="42">
        <v>7.39</v>
      </c>
      <c r="J110" s="42">
        <v>31.81</v>
      </c>
      <c r="K110" s="70">
        <v>143</v>
      </c>
      <c r="L110" s="42"/>
    </row>
    <row r="111" spans="1:12" ht="15">
      <c r="A111" s="23"/>
      <c r="B111" s="15"/>
      <c r="C111" s="11"/>
      <c r="D111" s="57" t="s">
        <v>56</v>
      </c>
      <c r="E111" s="67" t="s">
        <v>59</v>
      </c>
      <c r="F111" s="42">
        <v>25</v>
      </c>
      <c r="G111" s="42">
        <v>1.88</v>
      </c>
      <c r="H111" s="42">
        <v>0.73</v>
      </c>
      <c r="I111" s="42">
        <v>12.85</v>
      </c>
      <c r="J111" s="42">
        <v>65.5</v>
      </c>
      <c r="K111" s="43" t="s">
        <v>39</v>
      </c>
      <c r="L111" s="42"/>
    </row>
    <row r="112" spans="1:12" ht="15">
      <c r="A112" s="23"/>
      <c r="B112" s="15"/>
      <c r="C112" s="11"/>
      <c r="D112" s="57" t="s">
        <v>50</v>
      </c>
      <c r="E112" s="67" t="s">
        <v>84</v>
      </c>
      <c r="F112" s="42">
        <v>40</v>
      </c>
      <c r="G112" s="42">
        <v>5.6</v>
      </c>
      <c r="H112" s="42">
        <v>3.2</v>
      </c>
      <c r="I112" s="42">
        <v>15.2</v>
      </c>
      <c r="J112" s="42">
        <v>108</v>
      </c>
      <c r="K112" s="43" t="s">
        <v>66</v>
      </c>
      <c r="L112" s="42"/>
    </row>
    <row r="113" spans="1:12" ht="15">
      <c r="A113" s="23"/>
      <c r="B113" s="15"/>
      <c r="C113" s="11"/>
      <c r="D113" s="57" t="s">
        <v>23</v>
      </c>
      <c r="E113" s="84" t="s">
        <v>107</v>
      </c>
      <c r="F113" s="42">
        <v>100</v>
      </c>
      <c r="G113" s="42">
        <v>0.9</v>
      </c>
      <c r="H113" s="42">
        <v>0.2</v>
      </c>
      <c r="I113" s="42">
        <v>8.1</v>
      </c>
      <c r="J113" s="42">
        <v>43</v>
      </c>
      <c r="K113" s="43">
        <v>118</v>
      </c>
      <c r="L113" s="42"/>
    </row>
    <row r="114" spans="1:12" ht="15">
      <c r="A114" s="23"/>
      <c r="B114" s="15"/>
      <c r="C114" s="11"/>
      <c r="D114" s="6"/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6"/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4"/>
      <c r="B116" s="17"/>
      <c r="C116" s="8"/>
      <c r="D116" s="18" t="s">
        <v>32</v>
      </c>
      <c r="E116" s="51"/>
      <c r="F116" s="19">
        <f>SUM(F108:F115)</f>
        <v>545</v>
      </c>
      <c r="G116" s="19">
        <f t="shared" ref="G116:J116" si="18">SUM(G108:G115)</f>
        <v>17.519999999999996</v>
      </c>
      <c r="H116" s="19">
        <f t="shared" si="18"/>
        <v>27.34</v>
      </c>
      <c r="I116" s="19">
        <f t="shared" si="18"/>
        <v>69.72999999999999</v>
      </c>
      <c r="J116" s="19">
        <f t="shared" si="18"/>
        <v>598.72</v>
      </c>
      <c r="K116" s="25"/>
      <c r="L116" s="19">
        <f t="shared" ref="L116" si="19">SUM(L108:L115)</f>
        <v>0</v>
      </c>
    </row>
    <row r="117" spans="1:12" ht="15">
      <c r="A117" s="26">
        <f>A108</f>
        <v>2</v>
      </c>
      <c r="B117" s="13">
        <f>B108</f>
        <v>1</v>
      </c>
      <c r="C117" s="10" t="s">
        <v>24</v>
      </c>
      <c r="D117" s="53" t="s">
        <v>25</v>
      </c>
      <c r="E117" s="72" t="s">
        <v>85</v>
      </c>
      <c r="F117" s="42">
        <v>60</v>
      </c>
      <c r="G117" s="42">
        <v>0.48</v>
      </c>
      <c r="H117" s="42">
        <v>0.06</v>
      </c>
      <c r="I117" s="42">
        <v>1.02</v>
      </c>
      <c r="J117" s="42">
        <v>7.8</v>
      </c>
      <c r="K117" s="43">
        <v>17</v>
      </c>
      <c r="L117" s="42"/>
    </row>
    <row r="118" spans="1:12" ht="15">
      <c r="A118" s="23"/>
      <c r="B118" s="15"/>
      <c r="C118" s="11"/>
      <c r="D118" s="7" t="s">
        <v>26</v>
      </c>
      <c r="E118" s="72" t="s">
        <v>86</v>
      </c>
      <c r="F118" s="42">
        <v>200</v>
      </c>
      <c r="G118" s="42">
        <v>1.45</v>
      </c>
      <c r="H118" s="42">
        <v>4.0999999999999996</v>
      </c>
      <c r="I118" s="42">
        <v>8.6</v>
      </c>
      <c r="J118" s="42">
        <v>77.34</v>
      </c>
      <c r="K118" s="70">
        <v>99</v>
      </c>
      <c r="L118" s="54"/>
    </row>
    <row r="119" spans="1:12" ht="15">
      <c r="A119" s="23"/>
      <c r="B119" s="15"/>
      <c r="C119" s="11"/>
      <c r="D119" s="7" t="s">
        <v>27</v>
      </c>
      <c r="E119" s="67" t="s">
        <v>87</v>
      </c>
      <c r="F119" s="42">
        <v>240</v>
      </c>
      <c r="G119" s="42">
        <v>27.72</v>
      </c>
      <c r="H119" s="42">
        <v>20.56</v>
      </c>
      <c r="I119" s="42">
        <v>42</v>
      </c>
      <c r="J119" s="42">
        <v>464.74</v>
      </c>
      <c r="K119" s="70">
        <v>265</v>
      </c>
      <c r="L119" s="54"/>
    </row>
    <row r="120" spans="1:12" ht="15">
      <c r="A120" s="23"/>
      <c r="B120" s="15"/>
      <c r="C120" s="11"/>
      <c r="D120" s="7" t="s">
        <v>28</v>
      </c>
      <c r="E120" s="49"/>
      <c r="F120" s="42"/>
      <c r="G120" s="42"/>
      <c r="H120" s="42"/>
      <c r="I120" s="42"/>
      <c r="J120" s="42"/>
      <c r="K120" s="43"/>
      <c r="L120" s="54"/>
    </row>
    <row r="121" spans="1:12" ht="15">
      <c r="A121" s="23"/>
      <c r="B121" s="15"/>
      <c r="C121" s="11"/>
      <c r="D121" s="57" t="s">
        <v>44</v>
      </c>
      <c r="E121" s="49"/>
      <c r="F121" s="42"/>
      <c r="G121" s="42"/>
      <c r="H121" s="42"/>
      <c r="I121" s="42"/>
      <c r="J121" s="42"/>
      <c r="K121" s="43"/>
      <c r="L121" s="54"/>
    </row>
    <row r="122" spans="1:12" ht="15">
      <c r="A122" s="23"/>
      <c r="B122" s="15"/>
      <c r="C122" s="11"/>
      <c r="D122" s="7" t="s">
        <v>30</v>
      </c>
      <c r="E122" s="67" t="s">
        <v>43</v>
      </c>
      <c r="F122" s="42">
        <v>20</v>
      </c>
      <c r="G122" s="42">
        <v>1.53</v>
      </c>
      <c r="H122" s="42">
        <v>0.12</v>
      </c>
      <c r="I122" s="42">
        <v>10.039999999999999</v>
      </c>
      <c r="J122" s="42">
        <v>46.2</v>
      </c>
      <c r="K122" s="43" t="s">
        <v>66</v>
      </c>
      <c r="L122" s="54"/>
    </row>
    <row r="123" spans="1:12" ht="15">
      <c r="A123" s="23"/>
      <c r="B123" s="15"/>
      <c r="C123" s="11"/>
      <c r="D123" s="7" t="s">
        <v>31</v>
      </c>
      <c r="E123" s="67" t="s">
        <v>42</v>
      </c>
      <c r="F123" s="42">
        <v>30</v>
      </c>
      <c r="G123" s="42">
        <v>1.99</v>
      </c>
      <c r="H123" s="42">
        <v>0.26</v>
      </c>
      <c r="I123" s="42">
        <v>12.72</v>
      </c>
      <c r="J123" s="42">
        <v>57.6</v>
      </c>
      <c r="K123" s="43" t="s">
        <v>66</v>
      </c>
      <c r="L123" s="54"/>
    </row>
    <row r="124" spans="1:12" ht="15">
      <c r="A124" s="23"/>
      <c r="B124" s="15"/>
      <c r="C124" s="11"/>
      <c r="D124" s="57" t="s">
        <v>50</v>
      </c>
      <c r="E124" s="67" t="s">
        <v>84</v>
      </c>
      <c r="F124" s="42">
        <v>40</v>
      </c>
      <c r="G124" s="42">
        <v>5.6</v>
      </c>
      <c r="H124" s="42">
        <v>3.2</v>
      </c>
      <c r="I124" s="42">
        <v>15.2</v>
      </c>
      <c r="J124" s="42">
        <v>108</v>
      </c>
      <c r="K124" s="43" t="s">
        <v>66</v>
      </c>
      <c r="L124" s="54"/>
    </row>
    <row r="125" spans="1:12" ht="15">
      <c r="A125" s="23"/>
      <c r="B125" s="15"/>
      <c r="C125" s="11"/>
      <c r="D125" s="7" t="s">
        <v>29</v>
      </c>
      <c r="E125" s="67" t="s">
        <v>49</v>
      </c>
      <c r="F125" s="42">
        <v>200</v>
      </c>
      <c r="G125" s="42">
        <v>0</v>
      </c>
      <c r="H125" s="42">
        <v>0</v>
      </c>
      <c r="I125" s="42">
        <v>6.78</v>
      </c>
      <c r="J125" s="42">
        <v>27.09</v>
      </c>
      <c r="K125" s="70">
        <v>184</v>
      </c>
      <c r="L125" s="54"/>
    </row>
    <row r="126" spans="1:12" ht="15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24"/>
      <c r="B127" s="17"/>
      <c r="C127" s="8"/>
      <c r="D127" s="18" t="s">
        <v>32</v>
      </c>
      <c r="E127" s="9"/>
      <c r="F127" s="19">
        <f>SUM(F117:F126)</f>
        <v>790</v>
      </c>
      <c r="G127" s="19">
        <f t="shared" ref="G127:J127" si="20">SUM(G117:G126)</f>
        <v>38.770000000000003</v>
      </c>
      <c r="H127" s="19">
        <f t="shared" si="20"/>
        <v>28.3</v>
      </c>
      <c r="I127" s="19">
        <f t="shared" si="20"/>
        <v>96.36</v>
      </c>
      <c r="J127" s="19">
        <f t="shared" si="20"/>
        <v>788.7700000000001</v>
      </c>
      <c r="K127" s="25"/>
      <c r="L127" s="19">
        <f t="shared" ref="L127" si="21">SUM(L117:L126)</f>
        <v>0</v>
      </c>
    </row>
    <row r="128" spans="1:12" ht="15.75" customHeight="1" thickBot="1">
      <c r="A128" s="29">
        <f>A108</f>
        <v>2</v>
      </c>
      <c r="B128" s="30">
        <f>B108</f>
        <v>1</v>
      </c>
      <c r="C128" s="77" t="s">
        <v>4</v>
      </c>
      <c r="D128" s="78"/>
      <c r="E128" s="31"/>
      <c r="F128" s="32">
        <f>F116+F127</f>
        <v>1335</v>
      </c>
      <c r="G128" s="32">
        <f t="shared" ref="G128:J128" si="22">G116+G127</f>
        <v>56.29</v>
      </c>
      <c r="H128" s="32">
        <f t="shared" si="22"/>
        <v>55.64</v>
      </c>
      <c r="I128" s="32">
        <f t="shared" si="22"/>
        <v>166.08999999999997</v>
      </c>
      <c r="J128" s="32">
        <f t="shared" si="22"/>
        <v>1387.4900000000002</v>
      </c>
      <c r="K128" s="32"/>
      <c r="L128" s="32">
        <f t="shared" ref="L128" si="23">L116+L127</f>
        <v>0</v>
      </c>
    </row>
    <row r="129" spans="1:12" ht="15">
      <c r="A129" s="14">
        <v>2</v>
      </c>
      <c r="B129" s="15">
        <v>2</v>
      </c>
      <c r="C129" s="22" t="s">
        <v>20</v>
      </c>
      <c r="D129" s="5" t="s">
        <v>21</v>
      </c>
      <c r="E129" s="73" t="s">
        <v>88</v>
      </c>
      <c r="F129" s="39">
        <v>280</v>
      </c>
      <c r="G129" s="39">
        <v>26.77</v>
      </c>
      <c r="H129" s="39">
        <v>14.12</v>
      </c>
      <c r="I129" s="39">
        <v>32.32</v>
      </c>
      <c r="J129" s="39">
        <v>360.19</v>
      </c>
      <c r="K129" s="40" t="s">
        <v>89</v>
      </c>
      <c r="L129" s="39"/>
    </row>
    <row r="130" spans="1:12" ht="15">
      <c r="A130" s="14"/>
      <c r="B130" s="15"/>
      <c r="C130" s="11"/>
      <c r="D130" s="7" t="s">
        <v>25</v>
      </c>
      <c r="E130" s="41" t="s">
        <v>53</v>
      </c>
      <c r="F130" s="42">
        <v>100</v>
      </c>
      <c r="G130" s="42">
        <v>1.6</v>
      </c>
      <c r="H130" s="42">
        <v>5.0999999999999996</v>
      </c>
      <c r="I130" s="42">
        <v>3.25</v>
      </c>
      <c r="J130" s="42">
        <v>67.680000000000007</v>
      </c>
      <c r="K130" s="43">
        <v>47</v>
      </c>
      <c r="L130" s="42"/>
    </row>
    <row r="131" spans="1:12" ht="15">
      <c r="A131" s="14"/>
      <c r="B131" s="15"/>
      <c r="C131" s="11"/>
      <c r="D131" s="7" t="s">
        <v>22</v>
      </c>
      <c r="E131" s="67" t="s">
        <v>45</v>
      </c>
      <c r="F131" s="42">
        <v>200</v>
      </c>
      <c r="G131" s="42">
        <v>0.19</v>
      </c>
      <c r="H131" s="42">
        <v>0</v>
      </c>
      <c r="I131" s="42">
        <v>7.19</v>
      </c>
      <c r="J131" s="42">
        <v>29.5</v>
      </c>
      <c r="K131" s="43">
        <v>143</v>
      </c>
      <c r="L131" s="54"/>
    </row>
    <row r="132" spans="1:12" ht="15">
      <c r="A132" s="14"/>
      <c r="B132" s="15"/>
      <c r="C132" s="11"/>
      <c r="D132" s="57" t="s">
        <v>56</v>
      </c>
      <c r="E132" s="67" t="s">
        <v>43</v>
      </c>
      <c r="F132" s="42">
        <v>30</v>
      </c>
      <c r="G132" s="42">
        <v>2.29</v>
      </c>
      <c r="H132" s="42">
        <v>0.19</v>
      </c>
      <c r="I132" s="42">
        <v>15.05</v>
      </c>
      <c r="J132" s="42">
        <v>69.3</v>
      </c>
      <c r="K132" s="43" t="s">
        <v>39</v>
      </c>
      <c r="L132" s="54"/>
    </row>
    <row r="133" spans="1:12" ht="15">
      <c r="A133" s="14"/>
      <c r="B133" s="15"/>
      <c r="C133" s="11"/>
      <c r="D133" s="7" t="s">
        <v>31</v>
      </c>
      <c r="E133" s="67" t="s">
        <v>42</v>
      </c>
      <c r="F133" s="42">
        <v>30</v>
      </c>
      <c r="G133" s="42">
        <v>1.99</v>
      </c>
      <c r="H133" s="42">
        <v>0.26</v>
      </c>
      <c r="I133" s="42">
        <v>12.72</v>
      </c>
      <c r="J133" s="42">
        <v>57.6</v>
      </c>
      <c r="K133" s="43" t="s">
        <v>39</v>
      </c>
      <c r="L133" s="54"/>
    </row>
    <row r="134" spans="1:12" ht="15">
      <c r="A134" s="14"/>
      <c r="B134" s="15"/>
      <c r="C134" s="11"/>
      <c r="D134" s="7" t="s">
        <v>23</v>
      </c>
      <c r="E134" s="49"/>
      <c r="F134" s="42"/>
      <c r="G134" s="42"/>
      <c r="H134" s="42"/>
      <c r="I134" s="42"/>
      <c r="J134" s="42"/>
      <c r="K134" s="43"/>
      <c r="L134" s="54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51"/>
      <c r="F137" s="19">
        <f>SUM(F129:F136)</f>
        <v>640</v>
      </c>
      <c r="G137" s="19">
        <f t="shared" ref="G137:J137" si="24">SUM(G129:G136)</f>
        <v>32.840000000000003</v>
      </c>
      <c r="H137" s="19">
        <f t="shared" si="24"/>
        <v>19.670000000000002</v>
      </c>
      <c r="I137" s="19">
        <f t="shared" si="24"/>
        <v>70.53</v>
      </c>
      <c r="J137" s="19">
        <f t="shared" si="24"/>
        <v>584.27</v>
      </c>
      <c r="K137" s="25"/>
      <c r="L137" s="19">
        <f t="shared" ref="L137" si="25">SUM(L129:L136)</f>
        <v>0</v>
      </c>
    </row>
    <row r="138" spans="1:12" ht="15">
      <c r="A138" s="13">
        <f>A129</f>
        <v>2</v>
      </c>
      <c r="B138" s="13">
        <f>B129</f>
        <v>2</v>
      </c>
      <c r="C138" s="10" t="s">
        <v>24</v>
      </c>
      <c r="D138" s="7" t="s">
        <v>25</v>
      </c>
      <c r="E138" s="67" t="s">
        <v>90</v>
      </c>
      <c r="F138" s="42">
        <v>60</v>
      </c>
      <c r="G138" s="42">
        <v>0.66</v>
      </c>
      <c r="H138" s="42">
        <v>0.12</v>
      </c>
      <c r="I138" s="42">
        <v>2.29</v>
      </c>
      <c r="J138" s="42">
        <v>14.47</v>
      </c>
      <c r="K138" s="43">
        <v>14</v>
      </c>
      <c r="L138" s="42"/>
    </row>
    <row r="139" spans="1:12" ht="15">
      <c r="A139" s="14"/>
      <c r="B139" s="15"/>
      <c r="C139" s="11"/>
      <c r="D139" s="7" t="s">
        <v>26</v>
      </c>
      <c r="E139" s="74" t="s">
        <v>91</v>
      </c>
      <c r="F139" s="42">
        <v>200</v>
      </c>
      <c r="G139" s="42">
        <v>1.78</v>
      </c>
      <c r="H139" s="42">
        <v>4.18</v>
      </c>
      <c r="I139" s="42">
        <v>13.13</v>
      </c>
      <c r="J139" s="42">
        <v>97.73</v>
      </c>
      <c r="K139" s="70">
        <v>96</v>
      </c>
      <c r="L139" s="42"/>
    </row>
    <row r="140" spans="1:12" ht="15">
      <c r="A140" s="14"/>
      <c r="B140" s="15"/>
      <c r="C140" s="11"/>
      <c r="D140" s="7" t="s">
        <v>27</v>
      </c>
      <c r="E140" s="67" t="s">
        <v>92</v>
      </c>
      <c r="F140" s="42">
        <v>240</v>
      </c>
      <c r="G140" s="42">
        <v>23.18</v>
      </c>
      <c r="H140" s="42">
        <v>19.010000000000002</v>
      </c>
      <c r="I140" s="42">
        <v>24.28</v>
      </c>
      <c r="J140" s="42">
        <v>361.86</v>
      </c>
      <c r="K140" s="43">
        <v>259</v>
      </c>
      <c r="L140" s="42"/>
    </row>
    <row r="141" spans="1:12" ht="15">
      <c r="A141" s="14"/>
      <c r="B141" s="15"/>
      <c r="C141" s="11"/>
      <c r="D141" s="7" t="s">
        <v>28</v>
      </c>
      <c r="E141" s="49"/>
      <c r="F141" s="42"/>
      <c r="G141" s="42"/>
      <c r="H141" s="42"/>
      <c r="I141" s="42"/>
      <c r="J141" s="42"/>
      <c r="K141" s="43"/>
      <c r="L141" s="42"/>
    </row>
    <row r="142" spans="1:12" ht="15">
      <c r="A142" s="14"/>
      <c r="B142" s="15"/>
      <c r="C142" s="11"/>
      <c r="D142" s="57" t="s">
        <v>44</v>
      </c>
      <c r="E142" s="49"/>
      <c r="F142" s="42"/>
      <c r="G142" s="42"/>
      <c r="H142" s="42"/>
      <c r="I142" s="42"/>
      <c r="J142" s="42"/>
      <c r="K142" s="43"/>
      <c r="L142" s="54"/>
    </row>
    <row r="143" spans="1:12" ht="15">
      <c r="A143" s="14"/>
      <c r="B143" s="15"/>
      <c r="C143" s="11"/>
      <c r="D143" s="7" t="s">
        <v>30</v>
      </c>
      <c r="E143" s="67" t="s">
        <v>43</v>
      </c>
      <c r="F143" s="42">
        <v>35</v>
      </c>
      <c r="G143" s="42">
        <v>2.67</v>
      </c>
      <c r="H143" s="42">
        <v>0.22</v>
      </c>
      <c r="I143" s="42">
        <v>17.559999999999999</v>
      </c>
      <c r="J143" s="42">
        <v>80.849999999999994</v>
      </c>
      <c r="K143" s="43" t="s">
        <v>39</v>
      </c>
      <c r="L143" s="54"/>
    </row>
    <row r="144" spans="1:12" ht="15">
      <c r="A144" s="14"/>
      <c r="B144" s="15"/>
      <c r="C144" s="11"/>
      <c r="D144" s="7" t="s">
        <v>31</v>
      </c>
      <c r="E144" s="67" t="s">
        <v>42</v>
      </c>
      <c r="F144" s="42">
        <v>30</v>
      </c>
      <c r="G144" s="42">
        <v>1.99</v>
      </c>
      <c r="H144" s="42">
        <v>0.26</v>
      </c>
      <c r="I144" s="42">
        <v>12.72</v>
      </c>
      <c r="J144" s="42">
        <v>57.6</v>
      </c>
      <c r="K144" s="43" t="s">
        <v>39</v>
      </c>
      <c r="L144" s="54"/>
    </row>
    <row r="145" spans="1:12" ht="15">
      <c r="A145" s="14"/>
      <c r="B145" s="15"/>
      <c r="C145" s="11"/>
      <c r="D145" s="7" t="s">
        <v>29</v>
      </c>
      <c r="E145" s="67" t="s">
        <v>93</v>
      </c>
      <c r="F145" s="42">
        <v>200</v>
      </c>
      <c r="G145" s="42">
        <v>0.3</v>
      </c>
      <c r="H145" s="42">
        <v>0.06</v>
      </c>
      <c r="I145" s="42">
        <v>32.83</v>
      </c>
      <c r="J145" s="42">
        <v>134.54</v>
      </c>
      <c r="K145" s="43">
        <v>359</v>
      </c>
      <c r="L145" s="54"/>
    </row>
    <row r="146" spans="1:12" ht="15">
      <c r="A146" s="14"/>
      <c r="B146" s="15"/>
      <c r="C146" s="11"/>
      <c r="D146" s="57" t="s">
        <v>23</v>
      </c>
      <c r="E146" s="84" t="s">
        <v>107</v>
      </c>
      <c r="F146" s="42">
        <v>100</v>
      </c>
      <c r="G146" s="42">
        <v>0.4</v>
      </c>
      <c r="H146" s="42">
        <v>0.4</v>
      </c>
      <c r="I146" s="42">
        <v>9.8000000000000007</v>
      </c>
      <c r="J146" s="42">
        <v>47</v>
      </c>
      <c r="K146" s="43">
        <v>338</v>
      </c>
      <c r="L146" s="54"/>
    </row>
    <row r="147" spans="1:12" ht="15">
      <c r="A147" s="14"/>
      <c r="B147" s="15"/>
      <c r="C147" s="11"/>
      <c r="D147" s="6"/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16"/>
      <c r="B148" s="17"/>
      <c r="C148" s="8"/>
      <c r="D148" s="18" t="s">
        <v>32</v>
      </c>
      <c r="E148" s="9"/>
      <c r="F148" s="19">
        <f>SUM(F138:F147)</f>
        <v>865</v>
      </c>
      <c r="G148" s="19">
        <f t="shared" ref="G148:J148" si="26">SUM(G138:G147)</f>
        <v>30.979999999999997</v>
      </c>
      <c r="H148" s="19">
        <f t="shared" si="26"/>
        <v>24.25</v>
      </c>
      <c r="I148" s="19">
        <f t="shared" si="26"/>
        <v>112.61</v>
      </c>
      <c r="J148" s="19">
        <f t="shared" si="26"/>
        <v>794.05</v>
      </c>
      <c r="K148" s="25"/>
      <c r="L148" s="19">
        <f t="shared" ref="L148" si="27">SUM(L138:L147)</f>
        <v>0</v>
      </c>
    </row>
    <row r="149" spans="1:12" ht="15.75" customHeight="1" thickBot="1">
      <c r="A149" s="33">
        <f>A129</f>
        <v>2</v>
      </c>
      <c r="B149" s="33">
        <f>B129</f>
        <v>2</v>
      </c>
      <c r="C149" s="77" t="s">
        <v>4</v>
      </c>
      <c r="D149" s="78"/>
      <c r="E149" s="31"/>
      <c r="F149" s="32">
        <f>F137+F148</f>
        <v>1505</v>
      </c>
      <c r="G149" s="32">
        <f t="shared" ref="G149:J149" si="28">G137+G148</f>
        <v>63.82</v>
      </c>
      <c r="H149" s="32">
        <f t="shared" si="28"/>
        <v>43.92</v>
      </c>
      <c r="I149" s="32">
        <f t="shared" si="28"/>
        <v>183.14</v>
      </c>
      <c r="J149" s="32">
        <f t="shared" si="28"/>
        <v>1378.32</v>
      </c>
      <c r="K149" s="32"/>
      <c r="L149" s="32">
        <f t="shared" ref="L149" si="29">L137+L148</f>
        <v>0</v>
      </c>
    </row>
    <row r="150" spans="1:12" ht="30">
      <c r="A150" s="20">
        <v>2</v>
      </c>
      <c r="B150" s="21">
        <v>3</v>
      </c>
      <c r="C150" s="22" t="s">
        <v>20</v>
      </c>
      <c r="D150" s="5" t="s">
        <v>21</v>
      </c>
      <c r="E150" s="73" t="s">
        <v>95</v>
      </c>
      <c r="F150" s="39">
        <v>240</v>
      </c>
      <c r="G150" s="39">
        <v>22.49</v>
      </c>
      <c r="H150" s="39">
        <v>15.29</v>
      </c>
      <c r="I150" s="39">
        <v>44.84</v>
      </c>
      <c r="J150" s="39">
        <v>468.91</v>
      </c>
      <c r="K150" s="40" t="s">
        <v>96</v>
      </c>
      <c r="L150" s="39"/>
    </row>
    <row r="151" spans="1:12" ht="15">
      <c r="A151" s="23"/>
      <c r="B151" s="15"/>
      <c r="C151" s="11"/>
      <c r="D151" s="53" t="s">
        <v>25</v>
      </c>
      <c r="E151" s="41" t="s">
        <v>94</v>
      </c>
      <c r="F151" s="42">
        <v>70</v>
      </c>
      <c r="G151" s="42">
        <v>0.56000000000000005</v>
      </c>
      <c r="H151" s="42">
        <v>7.0000000000000007E-2</v>
      </c>
      <c r="I151" s="42">
        <v>1.75</v>
      </c>
      <c r="J151" s="42">
        <v>9.77</v>
      </c>
      <c r="K151" s="43">
        <v>15</v>
      </c>
      <c r="L151" s="42"/>
    </row>
    <row r="152" spans="1:12" ht="15">
      <c r="A152" s="23"/>
      <c r="B152" s="15"/>
      <c r="C152" s="11"/>
      <c r="D152" s="7" t="s">
        <v>22</v>
      </c>
      <c r="E152" s="67" t="s">
        <v>41</v>
      </c>
      <c r="F152" s="42">
        <v>200</v>
      </c>
      <c r="G152" s="42">
        <v>0.25</v>
      </c>
      <c r="H152" s="42">
        <v>0.01</v>
      </c>
      <c r="I152" s="42">
        <v>7.39</v>
      </c>
      <c r="J152" s="42">
        <v>31.81</v>
      </c>
      <c r="K152" s="43">
        <v>143</v>
      </c>
      <c r="L152" s="54"/>
    </row>
    <row r="153" spans="1:12" ht="15.75" customHeight="1">
      <c r="A153" s="23"/>
      <c r="B153" s="15"/>
      <c r="C153" s="11"/>
      <c r="D153" s="65" t="s">
        <v>56</v>
      </c>
      <c r="E153" s="67" t="s">
        <v>43</v>
      </c>
      <c r="F153" s="42">
        <v>20</v>
      </c>
      <c r="G153" s="42">
        <v>1.53</v>
      </c>
      <c r="H153" s="42">
        <v>0.12</v>
      </c>
      <c r="I153" s="42">
        <v>10.039999999999999</v>
      </c>
      <c r="J153" s="42">
        <v>46.2</v>
      </c>
      <c r="K153" s="43" t="s">
        <v>39</v>
      </c>
      <c r="L153" s="54"/>
    </row>
    <row r="154" spans="1:12" ht="15">
      <c r="A154" s="23"/>
      <c r="B154" s="15"/>
      <c r="C154" s="11"/>
      <c r="D154" s="7" t="s">
        <v>31</v>
      </c>
      <c r="E154" s="67" t="s">
        <v>42</v>
      </c>
      <c r="F154" s="42">
        <v>30</v>
      </c>
      <c r="G154" s="42">
        <v>1.99</v>
      </c>
      <c r="H154" s="42">
        <v>0.26</v>
      </c>
      <c r="I154" s="42">
        <v>12.72</v>
      </c>
      <c r="J154" s="42">
        <v>57.6</v>
      </c>
      <c r="K154" s="43" t="s">
        <v>39</v>
      </c>
      <c r="L154" s="54"/>
    </row>
    <row r="155" spans="1:12" ht="15">
      <c r="A155" s="23"/>
      <c r="B155" s="15"/>
      <c r="C155" s="11"/>
      <c r="D155" s="57" t="s">
        <v>23</v>
      </c>
      <c r="E155" s="49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>
      <c r="A158" s="24"/>
      <c r="B158" s="17"/>
      <c r="C158" s="8"/>
      <c r="D158" s="18" t="s">
        <v>32</v>
      </c>
      <c r="E158" s="51"/>
      <c r="F158" s="19">
        <f>SUM(F150:F157)</f>
        <v>560</v>
      </c>
      <c r="G158" s="19">
        <f t="shared" ref="G158:J158" si="30">SUM(G150:G157)</f>
        <v>26.819999999999997</v>
      </c>
      <c r="H158" s="19">
        <f t="shared" si="30"/>
        <v>15.749999999999998</v>
      </c>
      <c r="I158" s="19">
        <f t="shared" si="30"/>
        <v>76.740000000000009</v>
      </c>
      <c r="J158" s="19">
        <f t="shared" si="30"/>
        <v>614.29000000000008</v>
      </c>
      <c r="K158" s="25"/>
      <c r="L158" s="55">
        <f t="shared" ref="L158" si="31">SUM(L150:L157)</f>
        <v>0</v>
      </c>
    </row>
    <row r="159" spans="1:12" ht="15">
      <c r="A159" s="26">
        <f>A150</f>
        <v>2</v>
      </c>
      <c r="B159" s="13">
        <f>B150</f>
        <v>3</v>
      </c>
      <c r="C159" s="10" t="s">
        <v>24</v>
      </c>
      <c r="D159" s="53" t="s">
        <v>25</v>
      </c>
      <c r="E159" s="72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26</v>
      </c>
      <c r="E160" s="72" t="s">
        <v>97</v>
      </c>
      <c r="F160" s="42">
        <v>200</v>
      </c>
      <c r="G160" s="42">
        <v>2.2200000000000002</v>
      </c>
      <c r="H160" s="42">
        <v>2.2999999999999998</v>
      </c>
      <c r="I160" s="42">
        <v>16.13</v>
      </c>
      <c r="J160" s="42">
        <v>94.38</v>
      </c>
      <c r="K160" s="43">
        <v>103</v>
      </c>
      <c r="L160" s="54"/>
    </row>
    <row r="161" spans="1:12" ht="15">
      <c r="A161" s="23"/>
      <c r="B161" s="15"/>
      <c r="C161" s="11"/>
      <c r="D161" s="7" t="s">
        <v>27</v>
      </c>
      <c r="E161" s="67" t="s">
        <v>98</v>
      </c>
      <c r="F161" s="42">
        <v>130</v>
      </c>
      <c r="G161" s="42">
        <v>13.13</v>
      </c>
      <c r="H161" s="42">
        <v>7.03</v>
      </c>
      <c r="I161" s="42">
        <v>6.37</v>
      </c>
      <c r="J161" s="42">
        <v>142.53</v>
      </c>
      <c r="K161" s="43">
        <v>229</v>
      </c>
      <c r="L161" s="54"/>
    </row>
    <row r="162" spans="1:12" ht="15">
      <c r="A162" s="23"/>
      <c r="B162" s="15"/>
      <c r="C162" s="11"/>
      <c r="D162" s="7" t="s">
        <v>28</v>
      </c>
      <c r="E162" s="67" t="s">
        <v>99</v>
      </c>
      <c r="F162" s="42">
        <v>150</v>
      </c>
      <c r="G162" s="42">
        <v>3.7</v>
      </c>
      <c r="H162" s="42">
        <v>5.92</v>
      </c>
      <c r="I162" s="42">
        <v>38.81</v>
      </c>
      <c r="J162" s="42">
        <v>223.41</v>
      </c>
      <c r="K162" s="43">
        <v>304</v>
      </c>
      <c r="L162" s="54"/>
    </row>
    <row r="163" spans="1:12" ht="15">
      <c r="A163" s="23"/>
      <c r="B163" s="15"/>
      <c r="C163" s="11"/>
      <c r="D163" s="57" t="s">
        <v>44</v>
      </c>
      <c r="E163" s="49"/>
      <c r="F163" s="42"/>
      <c r="G163" s="42"/>
      <c r="H163" s="42"/>
      <c r="I163" s="42"/>
      <c r="J163" s="42"/>
      <c r="K163" s="43"/>
      <c r="L163" s="54"/>
    </row>
    <row r="164" spans="1:12" ht="15">
      <c r="A164" s="23"/>
      <c r="B164" s="15"/>
      <c r="C164" s="11"/>
      <c r="D164" s="7" t="s">
        <v>30</v>
      </c>
      <c r="E164" s="67" t="s">
        <v>43</v>
      </c>
      <c r="F164" s="42">
        <v>50</v>
      </c>
      <c r="G164" s="42">
        <v>3.82</v>
      </c>
      <c r="H164" s="42">
        <v>0.31</v>
      </c>
      <c r="I164" s="42">
        <v>25.09</v>
      </c>
      <c r="J164" s="42">
        <v>115.5</v>
      </c>
      <c r="K164" s="43" t="s">
        <v>39</v>
      </c>
      <c r="L164" s="54"/>
    </row>
    <row r="165" spans="1:12" ht="15">
      <c r="A165" s="23"/>
      <c r="B165" s="15"/>
      <c r="C165" s="11"/>
      <c r="D165" s="7" t="s">
        <v>31</v>
      </c>
      <c r="E165" s="67" t="s">
        <v>42</v>
      </c>
      <c r="F165" s="42">
        <v>30</v>
      </c>
      <c r="G165" s="42">
        <v>1.99</v>
      </c>
      <c r="H165" s="42">
        <v>0.26</v>
      </c>
      <c r="I165" s="42">
        <v>12.72</v>
      </c>
      <c r="J165" s="42">
        <v>57.6</v>
      </c>
      <c r="K165" s="43" t="s">
        <v>39</v>
      </c>
      <c r="L165" s="54"/>
    </row>
    <row r="166" spans="1:12" ht="15">
      <c r="A166" s="23"/>
      <c r="B166" s="15"/>
      <c r="C166" s="11"/>
      <c r="D166" s="7" t="s">
        <v>29</v>
      </c>
      <c r="E166" s="67" t="s">
        <v>63</v>
      </c>
      <c r="F166" s="42">
        <v>200</v>
      </c>
      <c r="G166" s="42">
        <v>0.97</v>
      </c>
      <c r="H166" s="42">
        <v>0.19</v>
      </c>
      <c r="I166" s="42">
        <v>19.59</v>
      </c>
      <c r="J166" s="42">
        <v>89.24</v>
      </c>
      <c r="K166" s="43">
        <v>442</v>
      </c>
      <c r="L166" s="54"/>
    </row>
    <row r="167" spans="1:12" ht="15">
      <c r="A167" s="23"/>
      <c r="B167" s="15"/>
      <c r="C167" s="11"/>
      <c r="D167" s="57" t="s">
        <v>23</v>
      </c>
      <c r="E167" s="84" t="s">
        <v>107</v>
      </c>
      <c r="F167" s="42">
        <v>100</v>
      </c>
      <c r="G167" s="42">
        <v>0.4</v>
      </c>
      <c r="H167" s="42">
        <v>0.4</v>
      </c>
      <c r="I167" s="42">
        <v>9.8000000000000007</v>
      </c>
      <c r="J167" s="42">
        <v>47</v>
      </c>
      <c r="K167" s="43">
        <v>338</v>
      </c>
      <c r="L167" s="42"/>
    </row>
    <row r="168" spans="1:12" ht="15">
      <c r="A168" s="24"/>
      <c r="B168" s="17"/>
      <c r="C168" s="8"/>
      <c r="D168" s="18" t="s">
        <v>32</v>
      </c>
      <c r="E168" s="9"/>
      <c r="F168" s="19">
        <f>SUM(F159:F167)</f>
        <v>860</v>
      </c>
      <c r="G168" s="19">
        <f>SUM(G159:G167)</f>
        <v>26.229999999999997</v>
      </c>
      <c r="H168" s="19">
        <f>SUM(H159:H167)</f>
        <v>16.41</v>
      </c>
      <c r="I168" s="19">
        <f>SUM(I159:I167)</f>
        <v>128.51000000000002</v>
      </c>
      <c r="J168" s="19">
        <f>SUM(J159:J167)</f>
        <v>769.66</v>
      </c>
      <c r="K168" s="25"/>
      <c r="L168" s="55">
        <f>SUM(L159:L167)</f>
        <v>0</v>
      </c>
    </row>
    <row r="169" spans="1:12" ht="15.75" customHeight="1" thickBot="1">
      <c r="A169" s="29">
        <f>A150</f>
        <v>2</v>
      </c>
      <c r="B169" s="30">
        <f>B150</f>
        <v>3</v>
      </c>
      <c r="C169" s="77" t="s">
        <v>4</v>
      </c>
      <c r="D169" s="78"/>
      <c r="E169" s="31"/>
      <c r="F169" s="32">
        <f>F158+F168</f>
        <v>1420</v>
      </c>
      <c r="G169" s="32">
        <f>G158+G168</f>
        <v>53.05</v>
      </c>
      <c r="H169" s="32">
        <f>H158+H168</f>
        <v>32.159999999999997</v>
      </c>
      <c r="I169" s="32">
        <f>I158+I168</f>
        <v>205.25000000000003</v>
      </c>
      <c r="J169" s="32">
        <f>J158+J168</f>
        <v>1383.95</v>
      </c>
      <c r="K169" s="32"/>
      <c r="L169" s="32">
        <f>L158+L168</f>
        <v>0</v>
      </c>
    </row>
    <row r="170" spans="1:12" ht="15">
      <c r="A170" s="20">
        <v>2</v>
      </c>
      <c r="B170" s="21">
        <v>4</v>
      </c>
      <c r="C170" s="22" t="s">
        <v>20</v>
      </c>
      <c r="D170" s="5" t="s">
        <v>21</v>
      </c>
      <c r="E170" s="73" t="s">
        <v>100</v>
      </c>
      <c r="F170" s="39">
        <v>150</v>
      </c>
      <c r="G170" s="39">
        <v>17.21</v>
      </c>
      <c r="H170" s="39">
        <v>12.97</v>
      </c>
      <c r="I170" s="39">
        <v>27.77</v>
      </c>
      <c r="J170" s="39">
        <v>318.39999999999998</v>
      </c>
      <c r="K170" s="40" t="s">
        <v>101</v>
      </c>
      <c r="L170" s="39"/>
    </row>
    <row r="171" spans="1:12" ht="1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22</v>
      </c>
      <c r="E172" s="67" t="s">
        <v>47</v>
      </c>
      <c r="F172" s="42">
        <v>200</v>
      </c>
      <c r="G172" s="42">
        <v>4.83</v>
      </c>
      <c r="H172" s="42">
        <v>3.88</v>
      </c>
      <c r="I172" s="42">
        <v>13.32</v>
      </c>
      <c r="J172" s="42">
        <v>109.2</v>
      </c>
      <c r="K172" s="70">
        <v>162</v>
      </c>
      <c r="L172" s="54"/>
    </row>
    <row r="173" spans="1:12" ht="15">
      <c r="A173" s="23"/>
      <c r="B173" s="15"/>
      <c r="C173" s="11"/>
      <c r="D173" s="7" t="s">
        <v>56</v>
      </c>
      <c r="E173" s="75" t="s">
        <v>59</v>
      </c>
      <c r="F173" s="42">
        <v>40</v>
      </c>
      <c r="G173" s="42">
        <v>3.08</v>
      </c>
      <c r="H173" s="42">
        <v>1.2</v>
      </c>
      <c r="I173" s="42">
        <v>20.04</v>
      </c>
      <c r="J173" s="42">
        <v>103.6</v>
      </c>
      <c r="K173" s="43" t="s">
        <v>39</v>
      </c>
      <c r="L173" s="54"/>
    </row>
    <row r="174" spans="1:12" ht="15">
      <c r="A174" s="23"/>
      <c r="B174" s="15"/>
      <c r="C174" s="11"/>
      <c r="D174" s="7" t="s">
        <v>31</v>
      </c>
      <c r="E174" s="49"/>
      <c r="F174" s="42"/>
      <c r="G174" s="42"/>
      <c r="H174" s="42"/>
      <c r="I174" s="42"/>
      <c r="J174" s="42"/>
      <c r="K174" s="43"/>
      <c r="L174" s="54"/>
    </row>
    <row r="175" spans="1:12" ht="15">
      <c r="A175" s="23"/>
      <c r="B175" s="15"/>
      <c r="C175" s="11"/>
      <c r="D175" s="7" t="s">
        <v>23</v>
      </c>
      <c r="E175" s="49"/>
      <c r="F175" s="42"/>
      <c r="G175" s="42"/>
      <c r="H175" s="42"/>
      <c r="I175" s="42"/>
      <c r="J175" s="42"/>
      <c r="K175" s="43"/>
      <c r="L175" s="54"/>
    </row>
    <row r="176" spans="1:12" ht="15">
      <c r="A176" s="23"/>
      <c r="B176" s="15"/>
      <c r="C176" s="11"/>
      <c r="D176" s="7" t="s">
        <v>29</v>
      </c>
      <c r="E176" s="41" t="s">
        <v>77</v>
      </c>
      <c r="F176" s="42">
        <v>150</v>
      </c>
      <c r="G176" s="42">
        <v>4.2</v>
      </c>
      <c r="H176" s="42">
        <v>3.75</v>
      </c>
      <c r="I176" s="42">
        <v>6.77</v>
      </c>
      <c r="J176" s="42">
        <v>84.77</v>
      </c>
      <c r="K176" s="43">
        <v>401</v>
      </c>
      <c r="L176" s="42"/>
    </row>
    <row r="177" spans="1:12" ht="1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>
      <c r="A178" s="24"/>
      <c r="B178" s="17"/>
      <c r="C178" s="8"/>
      <c r="D178" s="18" t="s">
        <v>32</v>
      </c>
      <c r="E178" s="51"/>
      <c r="F178" s="19">
        <f>SUM(F170:F177)</f>
        <v>540</v>
      </c>
      <c r="G178" s="19">
        <f t="shared" ref="G178:J178" si="32">SUM(G170:G177)</f>
        <v>29.319999999999997</v>
      </c>
      <c r="H178" s="19">
        <f t="shared" si="32"/>
        <v>21.8</v>
      </c>
      <c r="I178" s="19">
        <f t="shared" si="32"/>
        <v>67.900000000000006</v>
      </c>
      <c r="J178" s="19">
        <f t="shared" si="32"/>
        <v>615.96999999999991</v>
      </c>
      <c r="K178" s="25"/>
      <c r="L178" s="55">
        <f t="shared" ref="L178" si="33">SUM(L170:L177)</f>
        <v>0</v>
      </c>
    </row>
    <row r="179" spans="1:12" ht="15">
      <c r="A179" s="26">
        <f>A170</f>
        <v>2</v>
      </c>
      <c r="B179" s="13">
        <f>B170</f>
        <v>4</v>
      </c>
      <c r="C179" s="10" t="s">
        <v>24</v>
      </c>
      <c r="D179" s="7" t="s">
        <v>25</v>
      </c>
      <c r="E179" s="67" t="s">
        <v>102</v>
      </c>
      <c r="F179" s="42">
        <v>60</v>
      </c>
      <c r="G179" s="42">
        <v>1.8</v>
      </c>
      <c r="H179" s="42">
        <v>0.12</v>
      </c>
      <c r="I179" s="42">
        <v>3.78</v>
      </c>
      <c r="J179" s="42">
        <v>23.28</v>
      </c>
      <c r="K179" s="43" t="s">
        <v>66</v>
      </c>
      <c r="L179" s="42"/>
    </row>
    <row r="180" spans="1:12" ht="15">
      <c r="A180" s="23"/>
      <c r="B180" s="15"/>
      <c r="C180" s="11"/>
      <c r="D180" s="7" t="s">
        <v>26</v>
      </c>
      <c r="E180" s="74" t="s">
        <v>71</v>
      </c>
      <c r="F180" s="42">
        <v>200</v>
      </c>
      <c r="G180" s="42">
        <v>4.59</v>
      </c>
      <c r="H180" s="42">
        <v>4.32</v>
      </c>
      <c r="I180" s="42">
        <v>15.1</v>
      </c>
      <c r="J180" s="42">
        <v>117.74</v>
      </c>
      <c r="K180" s="43">
        <v>102</v>
      </c>
      <c r="L180" s="42"/>
    </row>
    <row r="181" spans="1:12" ht="15">
      <c r="A181" s="23"/>
      <c r="B181" s="15"/>
      <c r="C181" s="11"/>
      <c r="D181" s="7" t="s">
        <v>27</v>
      </c>
      <c r="E181" s="67" t="s">
        <v>103</v>
      </c>
      <c r="F181" s="42">
        <v>240</v>
      </c>
      <c r="G181" s="42">
        <v>20.07</v>
      </c>
      <c r="H181" s="42">
        <v>15.71</v>
      </c>
      <c r="I181" s="42">
        <v>21.83</v>
      </c>
      <c r="J181" s="42">
        <v>389</v>
      </c>
      <c r="K181" s="43">
        <v>260</v>
      </c>
      <c r="L181" s="54"/>
    </row>
    <row r="182" spans="1:12" ht="15">
      <c r="A182" s="23"/>
      <c r="B182" s="15"/>
      <c r="C182" s="11"/>
      <c r="D182" s="7" t="s">
        <v>28</v>
      </c>
      <c r="E182" s="49"/>
      <c r="F182" s="42"/>
      <c r="G182" s="42"/>
      <c r="H182" s="42"/>
      <c r="I182" s="42"/>
      <c r="J182" s="42"/>
      <c r="K182" s="43"/>
      <c r="L182" s="54"/>
    </row>
    <row r="183" spans="1:12" ht="15">
      <c r="A183" s="23"/>
      <c r="B183" s="15"/>
      <c r="C183" s="11"/>
      <c r="D183" s="57" t="s">
        <v>44</v>
      </c>
      <c r="E183" s="49"/>
      <c r="F183" s="42"/>
      <c r="G183" s="42"/>
      <c r="H183" s="42"/>
      <c r="I183" s="42"/>
      <c r="J183" s="42"/>
      <c r="K183" s="43"/>
      <c r="L183" s="54"/>
    </row>
    <row r="184" spans="1:12" ht="15">
      <c r="A184" s="23"/>
      <c r="B184" s="15"/>
      <c r="C184" s="11"/>
      <c r="D184" s="7" t="s">
        <v>30</v>
      </c>
      <c r="E184" s="67" t="s">
        <v>43</v>
      </c>
      <c r="F184" s="42">
        <v>40</v>
      </c>
      <c r="G184" s="42">
        <v>3.05</v>
      </c>
      <c r="H184" s="42">
        <v>0.25</v>
      </c>
      <c r="I184" s="42">
        <v>20.07</v>
      </c>
      <c r="J184" s="42">
        <v>92.4</v>
      </c>
      <c r="K184" s="43" t="s">
        <v>39</v>
      </c>
      <c r="L184" s="54"/>
    </row>
    <row r="185" spans="1:12" ht="15">
      <c r="A185" s="23"/>
      <c r="B185" s="15"/>
      <c r="C185" s="11"/>
      <c r="D185" s="7" t="s">
        <v>31</v>
      </c>
      <c r="E185" s="67" t="s">
        <v>42</v>
      </c>
      <c r="F185" s="42">
        <v>30</v>
      </c>
      <c r="G185" s="42">
        <v>1.99</v>
      </c>
      <c r="H185" s="42">
        <v>0.26</v>
      </c>
      <c r="I185" s="42">
        <v>12.72</v>
      </c>
      <c r="J185" s="42">
        <v>57.6</v>
      </c>
      <c r="K185" s="43" t="s">
        <v>39</v>
      </c>
      <c r="L185" s="54"/>
    </row>
    <row r="186" spans="1:12" ht="15">
      <c r="A186" s="23"/>
      <c r="B186" s="15"/>
      <c r="C186" s="11"/>
      <c r="D186" s="7" t="s">
        <v>29</v>
      </c>
      <c r="E186" s="67" t="s">
        <v>46</v>
      </c>
      <c r="F186" s="42">
        <v>200</v>
      </c>
      <c r="G186" s="42">
        <v>0.16</v>
      </c>
      <c r="H186" s="42">
        <v>0.16</v>
      </c>
      <c r="I186" s="42">
        <v>27.03</v>
      </c>
      <c r="J186" s="42">
        <v>111.13</v>
      </c>
      <c r="K186" s="43">
        <v>394</v>
      </c>
      <c r="L186" s="54"/>
    </row>
    <row r="187" spans="1:12" ht="15">
      <c r="A187" s="23"/>
      <c r="B187" s="15"/>
      <c r="C187" s="11"/>
      <c r="D187" s="6"/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4"/>
      <c r="B188" s="17"/>
      <c r="C188" s="8"/>
      <c r="D188" s="18" t="s">
        <v>32</v>
      </c>
      <c r="E188" s="9"/>
      <c r="F188" s="19">
        <f>SUM(F179:F187)</f>
        <v>770</v>
      </c>
      <c r="G188" s="19">
        <f t="shared" ref="G188:J188" si="34">SUM(G179:G187)</f>
        <v>31.66</v>
      </c>
      <c r="H188" s="19">
        <f t="shared" si="34"/>
        <v>20.820000000000004</v>
      </c>
      <c r="I188" s="19">
        <f t="shared" si="34"/>
        <v>100.53</v>
      </c>
      <c r="J188" s="19">
        <f t="shared" si="34"/>
        <v>791.15</v>
      </c>
      <c r="K188" s="25"/>
      <c r="L188" s="19">
        <f t="shared" ref="L188" si="35">SUM(L179:L187)</f>
        <v>0</v>
      </c>
    </row>
    <row r="189" spans="1:12" ht="15.75" customHeight="1" thickBot="1">
      <c r="A189" s="29">
        <f>A170</f>
        <v>2</v>
      </c>
      <c r="B189" s="30">
        <f>B170</f>
        <v>4</v>
      </c>
      <c r="C189" s="77" t="s">
        <v>4</v>
      </c>
      <c r="D189" s="78"/>
      <c r="E189" s="31"/>
      <c r="F189" s="32">
        <f>F178+F188</f>
        <v>1310</v>
      </c>
      <c r="G189" s="32">
        <f t="shared" ref="G189:J189" si="36">G178+G188</f>
        <v>60.98</v>
      </c>
      <c r="H189" s="32">
        <f t="shared" si="36"/>
        <v>42.620000000000005</v>
      </c>
      <c r="I189" s="32">
        <f t="shared" si="36"/>
        <v>168.43</v>
      </c>
      <c r="J189" s="32">
        <f t="shared" si="36"/>
        <v>1407.12</v>
      </c>
      <c r="K189" s="32"/>
      <c r="L189" s="32">
        <f t="shared" ref="L189" si="37">L178+L188</f>
        <v>0</v>
      </c>
    </row>
    <row r="190" spans="1:12" ht="30">
      <c r="A190" s="20">
        <v>2</v>
      </c>
      <c r="B190" s="21">
        <v>5</v>
      </c>
      <c r="C190" s="22" t="s">
        <v>20</v>
      </c>
      <c r="D190" s="5" t="s">
        <v>21</v>
      </c>
      <c r="E190" s="73" t="s">
        <v>104</v>
      </c>
      <c r="F190" s="39">
        <v>190</v>
      </c>
      <c r="G190" s="39">
        <v>11.8</v>
      </c>
      <c r="H190" s="39">
        <v>26.88</v>
      </c>
      <c r="I190" s="39">
        <v>8.11</v>
      </c>
      <c r="J190" s="39">
        <v>322.11</v>
      </c>
      <c r="K190" s="40">
        <v>210</v>
      </c>
      <c r="L190" s="39"/>
    </row>
    <row r="191" spans="1:12" ht="15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7" t="s">
        <v>22</v>
      </c>
      <c r="E192" s="49"/>
      <c r="F192" s="42"/>
      <c r="G192" s="42"/>
      <c r="H192" s="42"/>
      <c r="I192" s="42"/>
      <c r="J192" s="42"/>
      <c r="K192" s="43"/>
      <c r="L192" s="54"/>
    </row>
    <row r="193" spans="1:12" ht="15">
      <c r="A193" s="23"/>
      <c r="B193" s="15"/>
      <c r="C193" s="11"/>
      <c r="D193" s="57" t="s">
        <v>56</v>
      </c>
      <c r="E193" s="75" t="s">
        <v>43</v>
      </c>
      <c r="F193" s="42">
        <v>40</v>
      </c>
      <c r="G193" s="42">
        <v>3.05</v>
      </c>
      <c r="H193" s="42">
        <v>0.25</v>
      </c>
      <c r="I193" s="42">
        <v>20.07</v>
      </c>
      <c r="J193" s="42">
        <v>92.4</v>
      </c>
      <c r="K193" s="43" t="s">
        <v>39</v>
      </c>
      <c r="L193" s="54"/>
    </row>
    <row r="194" spans="1:12" ht="15">
      <c r="A194" s="23"/>
      <c r="B194" s="15"/>
      <c r="C194" s="11"/>
      <c r="D194" s="7" t="s">
        <v>31</v>
      </c>
      <c r="E194" s="67" t="s">
        <v>42</v>
      </c>
      <c r="F194" s="42">
        <v>20</v>
      </c>
      <c r="G194" s="42">
        <v>1.32</v>
      </c>
      <c r="H194" s="42">
        <v>0.18</v>
      </c>
      <c r="I194" s="42">
        <v>8.48</v>
      </c>
      <c r="J194" s="42">
        <v>38.4</v>
      </c>
      <c r="K194" s="43" t="s">
        <v>39</v>
      </c>
      <c r="L194" s="54"/>
    </row>
    <row r="195" spans="1:12" ht="15">
      <c r="A195" s="23"/>
      <c r="B195" s="15"/>
      <c r="C195" s="11"/>
      <c r="D195" s="57" t="s">
        <v>23</v>
      </c>
      <c r="E195" s="84" t="s">
        <v>107</v>
      </c>
      <c r="F195" s="42">
        <v>100</v>
      </c>
      <c r="G195" s="42">
        <v>0.4</v>
      </c>
      <c r="H195" s="42">
        <v>0.4</v>
      </c>
      <c r="I195" s="42">
        <v>9.8000000000000007</v>
      </c>
      <c r="J195" s="42">
        <v>47</v>
      </c>
      <c r="K195" s="43">
        <v>338</v>
      </c>
      <c r="L195" s="42"/>
    </row>
    <row r="196" spans="1:12" ht="15">
      <c r="A196" s="23"/>
      <c r="B196" s="15"/>
      <c r="C196" s="11"/>
      <c r="D196" s="7" t="s">
        <v>29</v>
      </c>
      <c r="E196" s="41" t="s">
        <v>63</v>
      </c>
      <c r="F196" s="42">
        <v>200</v>
      </c>
      <c r="G196" s="42">
        <v>0.97</v>
      </c>
      <c r="H196" s="42">
        <v>0.19</v>
      </c>
      <c r="I196" s="42">
        <v>19.59</v>
      </c>
      <c r="J196" s="42">
        <v>89.24</v>
      </c>
      <c r="K196" s="43">
        <v>442</v>
      </c>
      <c r="L196" s="42"/>
    </row>
    <row r="197" spans="1:12" ht="15">
      <c r="A197" s="23"/>
      <c r="B197" s="15"/>
      <c r="C197" s="11"/>
      <c r="D197" s="6"/>
      <c r="E197" s="41"/>
      <c r="F197" s="42"/>
      <c r="G197" s="42"/>
      <c r="H197" s="42"/>
      <c r="I197" s="42"/>
      <c r="J197" s="42"/>
      <c r="K197" s="43"/>
      <c r="L197" s="42"/>
    </row>
    <row r="198" spans="1:12" ht="15.75" customHeight="1">
      <c r="A198" s="24"/>
      <c r="B198" s="17"/>
      <c r="C198" s="8"/>
      <c r="D198" s="18" t="s">
        <v>32</v>
      </c>
      <c r="E198" s="51"/>
      <c r="F198" s="19">
        <f>SUM(F190:F197)</f>
        <v>550</v>
      </c>
      <c r="G198" s="19">
        <f t="shared" ref="G198:J198" si="38">SUM(G190:G197)</f>
        <v>17.54</v>
      </c>
      <c r="H198" s="19">
        <f t="shared" si="38"/>
        <v>27.9</v>
      </c>
      <c r="I198" s="19">
        <f t="shared" si="38"/>
        <v>66.05</v>
      </c>
      <c r="J198" s="19">
        <f t="shared" si="38"/>
        <v>589.15</v>
      </c>
      <c r="K198" s="25"/>
      <c r="L198" s="19">
        <f t="shared" ref="L198" si="39">SUM(L190:L197)</f>
        <v>0</v>
      </c>
    </row>
    <row r="199" spans="1:12" ht="15">
      <c r="A199" s="26">
        <f>A190</f>
        <v>2</v>
      </c>
      <c r="B199" s="13">
        <f>B190</f>
        <v>5</v>
      </c>
      <c r="C199" s="10" t="s">
        <v>24</v>
      </c>
      <c r="D199" s="7" t="s">
        <v>25</v>
      </c>
      <c r="E199" s="67" t="s">
        <v>53</v>
      </c>
      <c r="F199" s="42">
        <v>60</v>
      </c>
      <c r="G199" s="42">
        <v>0.95</v>
      </c>
      <c r="H199" s="42">
        <v>3.06</v>
      </c>
      <c r="I199" s="42">
        <v>4.9400000000000004</v>
      </c>
      <c r="J199" s="42">
        <v>52.58</v>
      </c>
      <c r="K199" s="43">
        <v>47</v>
      </c>
      <c r="L199" s="42"/>
    </row>
    <row r="200" spans="1:12" ht="15">
      <c r="A200" s="23"/>
      <c r="B200" s="15"/>
      <c r="C200" s="11"/>
      <c r="D200" s="7" t="s">
        <v>26</v>
      </c>
      <c r="E200" s="74" t="s">
        <v>105</v>
      </c>
      <c r="F200" s="42">
        <v>200</v>
      </c>
      <c r="G200" s="42">
        <v>1.56</v>
      </c>
      <c r="H200" s="42">
        <v>4.09</v>
      </c>
      <c r="I200" s="42">
        <v>11.17</v>
      </c>
      <c r="J200" s="42">
        <v>88.08</v>
      </c>
      <c r="K200" s="43">
        <v>94</v>
      </c>
      <c r="L200" s="42"/>
    </row>
    <row r="201" spans="1:12" ht="15">
      <c r="A201" s="23"/>
      <c r="B201" s="15"/>
      <c r="C201" s="11"/>
      <c r="D201" s="7" t="s">
        <v>27</v>
      </c>
      <c r="E201" s="67" t="s">
        <v>106</v>
      </c>
      <c r="F201" s="42">
        <v>100</v>
      </c>
      <c r="G201" s="42">
        <v>12.29</v>
      </c>
      <c r="H201" s="42">
        <v>13.05</v>
      </c>
      <c r="I201" s="42">
        <v>11.16</v>
      </c>
      <c r="J201" s="42">
        <v>282.25</v>
      </c>
      <c r="K201" s="43">
        <v>267</v>
      </c>
      <c r="L201" s="54"/>
    </row>
    <row r="202" spans="1:12" ht="15">
      <c r="A202" s="23"/>
      <c r="B202" s="15"/>
      <c r="C202" s="11"/>
      <c r="D202" s="7" t="s">
        <v>28</v>
      </c>
      <c r="E202" s="67" t="s">
        <v>55</v>
      </c>
      <c r="F202" s="42">
        <v>180</v>
      </c>
      <c r="G202" s="42">
        <v>3.82</v>
      </c>
      <c r="H202" s="42">
        <v>6.26</v>
      </c>
      <c r="I202" s="42">
        <v>25.69</v>
      </c>
      <c r="J202" s="42">
        <v>174.75</v>
      </c>
      <c r="K202" s="43">
        <v>312</v>
      </c>
      <c r="L202" s="54"/>
    </row>
    <row r="203" spans="1:12" ht="15">
      <c r="A203" s="23"/>
      <c r="B203" s="15"/>
      <c r="C203" s="11"/>
      <c r="D203" s="57" t="s">
        <v>44</v>
      </c>
      <c r="E203" s="49"/>
      <c r="F203" s="42"/>
      <c r="G203" s="42"/>
      <c r="H203" s="42"/>
      <c r="I203" s="42"/>
      <c r="J203" s="42"/>
      <c r="K203" s="43"/>
      <c r="L203" s="54"/>
    </row>
    <row r="204" spans="1:12" ht="15">
      <c r="A204" s="23"/>
      <c r="B204" s="15"/>
      <c r="C204" s="11"/>
      <c r="D204" s="7" t="s">
        <v>30</v>
      </c>
      <c r="E204" s="67" t="s">
        <v>43</v>
      </c>
      <c r="F204" s="42">
        <v>50</v>
      </c>
      <c r="G204" s="42">
        <v>3.82</v>
      </c>
      <c r="H204" s="42">
        <v>0.31</v>
      </c>
      <c r="I204" s="42">
        <v>25.09</v>
      </c>
      <c r="J204" s="42">
        <v>115.5</v>
      </c>
      <c r="K204" s="43" t="s">
        <v>39</v>
      </c>
      <c r="L204" s="54"/>
    </row>
    <row r="205" spans="1:12" ht="15">
      <c r="A205" s="23"/>
      <c r="B205" s="15"/>
      <c r="C205" s="11"/>
      <c r="D205" s="7" t="s">
        <v>31</v>
      </c>
      <c r="E205" s="75" t="s">
        <v>42</v>
      </c>
      <c r="F205" s="42">
        <v>30</v>
      </c>
      <c r="G205" s="42">
        <v>1.99</v>
      </c>
      <c r="H205" s="42">
        <v>0.26</v>
      </c>
      <c r="I205" s="42">
        <v>12.72</v>
      </c>
      <c r="J205" s="42">
        <v>57.6</v>
      </c>
      <c r="K205" s="43" t="s">
        <v>39</v>
      </c>
      <c r="L205" s="54"/>
    </row>
    <row r="206" spans="1:12" ht="15">
      <c r="A206" s="23"/>
      <c r="B206" s="15"/>
      <c r="C206" s="11"/>
      <c r="D206" s="7" t="s">
        <v>29</v>
      </c>
      <c r="E206" s="67" t="s">
        <v>45</v>
      </c>
      <c r="F206" s="42">
        <v>200</v>
      </c>
      <c r="G206" s="42">
        <v>0.19</v>
      </c>
      <c r="H206" s="42">
        <v>0</v>
      </c>
      <c r="I206" s="42">
        <v>7.19</v>
      </c>
      <c r="J206" s="42">
        <v>29.5</v>
      </c>
      <c r="K206" s="43">
        <v>143</v>
      </c>
      <c r="L206" s="54"/>
    </row>
    <row r="207" spans="1:12" ht="15">
      <c r="A207" s="23"/>
      <c r="B207" s="15"/>
      <c r="C207" s="11"/>
      <c r="D207" s="57" t="s">
        <v>23</v>
      </c>
      <c r="E207" s="49"/>
      <c r="F207" s="42"/>
      <c r="G207" s="42"/>
      <c r="H207" s="42"/>
      <c r="I207" s="42"/>
      <c r="J207" s="42"/>
      <c r="K207" s="43"/>
      <c r="L207" s="54"/>
    </row>
    <row r="208" spans="1:12" ht="15">
      <c r="A208" s="23"/>
      <c r="B208" s="15"/>
      <c r="C208" s="11"/>
      <c r="D208" s="6"/>
      <c r="E208" s="41"/>
      <c r="F208" s="42"/>
      <c r="G208" s="42"/>
      <c r="H208" s="42"/>
      <c r="I208" s="42"/>
      <c r="J208" s="42"/>
      <c r="K208" s="43"/>
      <c r="L208" s="42"/>
    </row>
    <row r="209" spans="1:12" ht="15">
      <c r="A209" s="24"/>
      <c r="B209" s="17"/>
      <c r="C209" s="8"/>
      <c r="D209" s="18" t="s">
        <v>32</v>
      </c>
      <c r="E209" s="9"/>
      <c r="F209" s="19">
        <f>SUM(F199:F208)</f>
        <v>820</v>
      </c>
      <c r="G209" s="19">
        <f t="shared" ref="G209:J209" si="40">SUM(G199:G208)</f>
        <v>24.619999999999997</v>
      </c>
      <c r="H209" s="19">
        <f t="shared" si="40"/>
        <v>27.03</v>
      </c>
      <c r="I209" s="19">
        <f t="shared" si="40"/>
        <v>97.96</v>
      </c>
      <c r="J209" s="19">
        <f t="shared" si="40"/>
        <v>800.26</v>
      </c>
      <c r="K209" s="25"/>
      <c r="L209" s="19">
        <f t="shared" ref="L209" si="41">SUM(L199:L208)</f>
        <v>0</v>
      </c>
    </row>
    <row r="210" spans="1:12" ht="15.75" thickBot="1">
      <c r="A210" s="29">
        <f>A190</f>
        <v>2</v>
      </c>
      <c r="B210" s="30">
        <f>B190</f>
        <v>5</v>
      </c>
      <c r="C210" s="77" t="s">
        <v>4</v>
      </c>
      <c r="D210" s="79"/>
      <c r="E210" s="31"/>
      <c r="F210" s="32">
        <f>F198+F209</f>
        <v>1370</v>
      </c>
      <c r="G210" s="32">
        <f t="shared" ref="G210" si="42">G198+G209</f>
        <v>42.16</v>
      </c>
      <c r="H210" s="32">
        <f t="shared" ref="H210" si="43">H198+H209</f>
        <v>54.93</v>
      </c>
      <c r="I210" s="32">
        <f t="shared" ref="I210" si="44">I198+I209</f>
        <v>164.01</v>
      </c>
      <c r="J210" s="32">
        <f t="shared" ref="J210:L210" si="45">J198+J209</f>
        <v>1389.4099999999999</v>
      </c>
      <c r="K210" s="32"/>
      <c r="L210" s="32">
        <f t="shared" si="45"/>
        <v>0</v>
      </c>
    </row>
    <row r="211" spans="1:12">
      <c r="A211" s="27"/>
      <c r="B211" s="28"/>
      <c r="C211" s="80" t="s">
        <v>5</v>
      </c>
      <c r="D211" s="80"/>
      <c r="E211" s="80"/>
      <c r="F211" s="34">
        <f>(F26+F47+F66+F87+F107+F128+F149+F169+F189+F210)/(IF(F26=0,0,1)+IF(F47=0,0,1)+IF(F66=0,0,1)+IF(F87=0,0,1)+IF(F107=0,0,1)+IF(F128=0,0,1)+IF(F149=0,0,1)+IF(F169=0,0,1)+IF(F189=0,0,1)+IF(F210=0,0,1))</f>
        <v>1390.5</v>
      </c>
      <c r="G211" s="34">
        <f>(G26+G47+G66+G87+G107+G128+G149+G169+G189+G210)/(IF(G26=0,0,1)+IF(G47=0,0,1)+IF(G66=0,0,1)+IF(G87=0,0,1)+IF(G107=0,0,1)+IF(G128=0,0,1)+IF(G149=0,0,1)+IF(G169=0,0,1)+IF(G189=0,0,1)+IF(G210=0,0,1))</f>
        <v>54.215000000000011</v>
      </c>
      <c r="H211" s="34">
        <f>(H26+H47+H66+H87+H107+H128+H149+H169+H189+H210)/(IF(H26=0,0,1)+IF(H47=0,0,1)+IF(H66=0,0,1)+IF(H87=0,0,1)+IF(H107=0,0,1)+IF(H128=0,0,1)+IF(H149=0,0,1)+IF(H169=0,0,1)+IF(H189=0,0,1)+IF(H210=0,0,1))</f>
        <v>44.301000000000002</v>
      </c>
      <c r="I211" s="34">
        <f>(I26+I47+I66+I87+I107+I128+I149+I169+I189+I210)/(IF(I26=0,0,1)+IF(I47=0,0,1)+IF(I66=0,0,1)+IF(I87=0,0,1)+IF(I107=0,0,1)+IF(I128=0,0,1)+IF(I149=0,0,1)+IF(I169=0,0,1)+IF(I189=0,0,1)+IF(I210=0,0,1))</f>
        <v>175.45499999999998</v>
      </c>
      <c r="J211" s="34">
        <f>(J26+J47+J66+J87+J107+J128+J149+J169+J189+J210)/(IF(J26=0,0,1)+IF(J47=0,0,1)+IF(J66=0,0,1)+IF(J87=0,0,1)+IF(J107=0,0,1)+IF(J128=0,0,1)+IF(J149=0,0,1)+IF(J169=0,0,1)+IF(J189=0,0,1)+IF(J210=0,0,1))</f>
        <v>1370.7630000000001</v>
      </c>
      <c r="K211" s="34"/>
      <c r="L211" s="34" t="e">
        <f>(L26+L47+L66+L87+L107+L128+L149+L169+L189+L210)/(IF(L26=0,0,1)+IF(L47=0,0,1)+IF(L66=0,0,1)+IF(L87=0,0,1)+IF(L107=0,0,1)+IF(L128=0,0,1)+IF(L149=0,0,1)+IF(L169=0,0,1)+IF(L189=0,0,1)+IF(L210=0,0,1))</f>
        <v>#DIV/0!</v>
      </c>
    </row>
  </sheetData>
  <mergeCells count="14">
    <mergeCell ref="C1:E1"/>
    <mergeCell ref="H1:K1"/>
    <mergeCell ref="H2:K2"/>
    <mergeCell ref="C47:D47"/>
    <mergeCell ref="C66:D66"/>
    <mergeCell ref="C87:D87"/>
    <mergeCell ref="C107:D107"/>
    <mergeCell ref="C26:D26"/>
    <mergeCell ref="C211:E211"/>
    <mergeCell ref="C210:D210"/>
    <mergeCell ref="C128:D128"/>
    <mergeCell ref="C149:D149"/>
    <mergeCell ref="C169:D169"/>
    <mergeCell ref="C189:D1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2025-09-02T13:28:50Z</dcterms:modified>
</cp:coreProperties>
</file>